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ownloads\RENDICIÓN DE CUENTAS\Cuenta Pública\"/>
    </mc:Choice>
  </mc:AlternateContent>
  <workbookProtection workbookAlgorithmName="SHA-512" workbookHashValue="w/tO/4yoyAroiCZhef/9qB2dhoBkgHzdrQi2+0g7jcyL86WuCspk2ZEJQXC9Cb2PIoSQpmRIXv8xivNmrfAQOA==" workbookSaltValue="+6UzPcRVHrFnU6M70ZxOaQ==" workbookSpinCount="100000" lockStructure="1"/>
  <bookViews>
    <workbookView xWindow="1950" yWindow="855" windowWidth="14340" windowHeight="15345"/>
  </bookViews>
  <sheets>
    <sheet name="Hoja1 " sheetId="2" r:id="rId1"/>
  </sheets>
  <definedNames>
    <definedName name="_xlnm.Print_Area" localSheetId="0">'Hoja1 '!$A$1:$J$50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2" l="1"/>
  <c r="F46" i="2"/>
  <c r="F45" i="2"/>
  <c r="I45" i="2" s="1"/>
  <c r="I44" i="2"/>
  <c r="F44" i="2"/>
  <c r="F43" i="2"/>
  <c r="I43" i="2" s="1"/>
  <c r="H42" i="2"/>
  <c r="G42" i="2"/>
  <c r="F42" i="2"/>
  <c r="E42" i="2"/>
  <c r="D42" i="2"/>
  <c r="F40" i="2"/>
  <c r="I40" i="2" s="1"/>
  <c r="I39" i="2"/>
  <c r="F39" i="2"/>
  <c r="F38" i="2"/>
  <c r="I38" i="2" s="1"/>
  <c r="I37" i="2"/>
  <c r="F37" i="2"/>
  <c r="F36" i="2"/>
  <c r="I36" i="2" s="1"/>
  <c r="I35" i="2"/>
  <c r="F35" i="2"/>
  <c r="F34" i="2"/>
  <c r="I34" i="2" s="1"/>
  <c r="I33" i="2"/>
  <c r="F33" i="2"/>
  <c r="F32" i="2"/>
  <c r="I32" i="2" s="1"/>
  <c r="I31" i="2" s="1"/>
  <c r="H31" i="2"/>
  <c r="G31" i="2"/>
  <c r="F31" i="2"/>
  <c r="E31" i="2"/>
  <c r="D31" i="2"/>
  <c r="F29" i="2"/>
  <c r="I29" i="2" s="1"/>
  <c r="I28" i="2"/>
  <c r="F28" i="2"/>
  <c r="F27" i="2"/>
  <c r="I27" i="2" s="1"/>
  <c r="I26" i="2"/>
  <c r="F26" i="2"/>
  <c r="F25" i="2"/>
  <c r="I25" i="2" s="1"/>
  <c r="I24" i="2"/>
  <c r="F24" i="2"/>
  <c r="F23" i="2"/>
  <c r="I23" i="2" s="1"/>
  <c r="H22" i="2"/>
  <c r="G22" i="2"/>
  <c r="F22" i="2"/>
  <c r="E22" i="2"/>
  <c r="D22" i="2"/>
  <c r="F20" i="2"/>
  <c r="I20" i="2" s="1"/>
  <c r="I19" i="2"/>
  <c r="F19" i="2"/>
  <c r="F18" i="2"/>
  <c r="I18" i="2" s="1"/>
  <c r="I17" i="2"/>
  <c r="F17" i="2"/>
  <c r="F16" i="2"/>
  <c r="I16" i="2" s="1"/>
  <c r="I15" i="2"/>
  <c r="F15" i="2"/>
  <c r="F14" i="2"/>
  <c r="F12" i="2" s="1"/>
  <c r="F48" i="2" s="1"/>
  <c r="I13" i="2"/>
  <c r="F13" i="2"/>
  <c r="H12" i="2"/>
  <c r="H48" i="2" s="1"/>
  <c r="G12" i="2"/>
  <c r="G48" i="2" s="1"/>
  <c r="E12" i="2"/>
  <c r="E48" i="2" s="1"/>
  <c r="D12" i="2"/>
  <c r="D48" i="2" s="1"/>
  <c r="I22" i="2" l="1"/>
  <c r="I42" i="2"/>
  <c r="I14" i="2"/>
  <c r="I12" i="2" s="1"/>
  <c r="I48" i="2" s="1"/>
</calcChain>
</file>

<file path=xl/sharedStrings.xml><?xml version="1.0" encoding="utf-8"?>
<sst xmlns="http://schemas.openxmlformats.org/spreadsheetml/2006/main" count="49" uniqueCount="49">
  <si>
    <t>Cuenta Pública 2019</t>
  </si>
  <si>
    <t>Municipio de Corregidora, Querétaro</t>
  </si>
  <si>
    <t>Estado Analítico del Ejercicio del Presupuesto de Egresos</t>
  </si>
  <si>
    <t>Clasificación Funcional (Finalidad y Función)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</si>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</sst>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3" borderId="0" xfId="0" applyFont="1" applyFill="1"/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3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8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3" fontId="9" fillId="3" borderId="15" xfId="0" applyNumberFormat="1" applyFont="1" applyFill="1" applyBorder="1" applyAlignment="1" applyProtection="1">
      <alignment horizontal="right" vertical="top"/>
      <protection locked="0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40"/>
  <sheetViews>
    <sheetView showGridLines="0" tabSelected="1" view="pageBreakPreview" topLeftCell="A21" zoomScale="60" zoomScaleNormal="100" workbookViewId="0">
      <selection activeCell="B65540" sqref="B65540"/>
    </sheetView>
  </sheetViews>
  <sheetFormatPr baseColWidth="10" defaultColWidth="0" defaultRowHeight="14.25" zeroHeight="1" x14ac:dyDescent="0.2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16384" width="11.42578125" style="1" hidden="1"/>
  </cols>
  <sheetData>
    <row r="1" spans="2:9" x14ac:dyDescent="0.2"/>
    <row r="2" spans="2:9" ht="15" x14ac:dyDescent="0.2">
      <c r="B2" s="40" t="s">
        <v>0</v>
      </c>
      <c r="C2" s="41"/>
      <c r="D2" s="41"/>
      <c r="E2" s="41"/>
      <c r="F2" s="41"/>
      <c r="G2" s="41"/>
      <c r="H2" s="41"/>
      <c r="I2" s="42"/>
    </row>
    <row r="3" spans="2:9" ht="15" x14ac:dyDescent="0.2">
      <c r="B3" s="43" t="s">
        <v>1</v>
      </c>
      <c r="C3" s="44"/>
      <c r="D3" s="44"/>
      <c r="E3" s="44"/>
      <c r="F3" s="44"/>
      <c r="G3" s="44"/>
      <c r="H3" s="44"/>
      <c r="I3" s="45"/>
    </row>
    <row r="4" spans="2:9" ht="15" x14ac:dyDescent="0.2">
      <c r="B4" s="46" t="s">
        <v>2</v>
      </c>
      <c r="C4" s="47"/>
      <c r="D4" s="47"/>
      <c r="E4" s="47"/>
      <c r="F4" s="47"/>
      <c r="G4" s="47"/>
      <c r="H4" s="47"/>
      <c r="I4" s="48"/>
    </row>
    <row r="5" spans="2:9" ht="15" x14ac:dyDescent="0.2">
      <c r="B5" s="46" t="s">
        <v>3</v>
      </c>
      <c r="C5" s="47"/>
      <c r="D5" s="47"/>
      <c r="E5" s="47"/>
      <c r="F5" s="47"/>
      <c r="G5" s="47"/>
      <c r="H5" s="47"/>
      <c r="I5" s="48"/>
    </row>
    <row r="6" spans="2:9" ht="15" x14ac:dyDescent="0.2">
      <c r="B6" s="49" t="s">
        <v>4</v>
      </c>
      <c r="C6" s="50"/>
      <c r="D6" s="50"/>
      <c r="E6" s="50"/>
      <c r="F6" s="50"/>
      <c r="G6" s="50"/>
      <c r="H6" s="50"/>
      <c r="I6" s="51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29" t="s">
        <v>5</v>
      </c>
      <c r="C8" s="30"/>
      <c r="D8" s="35" t="s">
        <v>6</v>
      </c>
      <c r="E8" s="36"/>
      <c r="F8" s="36"/>
      <c r="G8" s="36"/>
      <c r="H8" s="37"/>
      <c r="I8" s="38" t="s">
        <v>7</v>
      </c>
    </row>
    <row r="9" spans="2:9" ht="27.75" customHeight="1" x14ac:dyDescent="0.2">
      <c r="B9" s="31"/>
      <c r="C9" s="32"/>
      <c r="D9" s="3" t="s">
        <v>8</v>
      </c>
      <c r="E9" s="4" t="s">
        <v>9</v>
      </c>
      <c r="F9" s="3" t="s">
        <v>10</v>
      </c>
      <c r="G9" s="3" t="s">
        <v>11</v>
      </c>
      <c r="H9" s="3" t="s">
        <v>12</v>
      </c>
      <c r="I9" s="39"/>
    </row>
    <row r="10" spans="2:9" x14ac:dyDescent="0.2">
      <c r="B10" s="33"/>
      <c r="C10" s="34"/>
      <c r="D10" s="3">
        <v>1</v>
      </c>
      <c r="E10" s="3">
        <v>2</v>
      </c>
      <c r="F10" s="3" t="s">
        <v>13</v>
      </c>
      <c r="G10" s="3">
        <v>4</v>
      </c>
      <c r="H10" s="3">
        <v>5</v>
      </c>
      <c r="I10" s="5" t="s">
        <v>14</v>
      </c>
    </row>
    <row r="11" spans="2:9" x14ac:dyDescent="0.2">
      <c r="B11" s="6"/>
      <c r="C11" s="7"/>
      <c r="D11" s="8"/>
      <c r="E11" s="8"/>
      <c r="F11" s="8"/>
      <c r="G11" s="8"/>
      <c r="H11" s="8"/>
      <c r="I11" s="8"/>
    </row>
    <row r="12" spans="2:9" x14ac:dyDescent="0.2">
      <c r="B12" s="54" t="s">
        <v>15</v>
      </c>
      <c r="C12" s="55"/>
      <c r="D12" s="9">
        <f t="shared" ref="D12:I12" si="0">SUM(D13:D20)</f>
        <v>628076898.47000003</v>
      </c>
      <c r="E12" s="9">
        <f t="shared" si="0"/>
        <v>188808308.12000006</v>
      </c>
      <c r="F12" s="9">
        <f t="shared" si="0"/>
        <v>816885206.59000003</v>
      </c>
      <c r="G12" s="9">
        <f t="shared" si="0"/>
        <v>802855924.24999976</v>
      </c>
      <c r="H12" s="9">
        <f t="shared" si="0"/>
        <v>758255567.60999966</v>
      </c>
      <c r="I12" s="9">
        <f t="shared" si="0"/>
        <v>14029282.340000153</v>
      </c>
    </row>
    <row r="13" spans="2:9" ht="15" customHeight="1" x14ac:dyDescent="0.2">
      <c r="B13" s="52" t="s">
        <v>16</v>
      </c>
      <c r="C13" s="53"/>
      <c r="D13" s="10">
        <v>25304498.500000004</v>
      </c>
      <c r="E13" s="10">
        <v>1263373.4899999988</v>
      </c>
      <c r="F13" s="11">
        <f>D13+E13</f>
        <v>26567871.990000002</v>
      </c>
      <c r="G13" s="10">
        <v>26567871.989999998</v>
      </c>
      <c r="H13" s="10">
        <v>25960834.449999999</v>
      </c>
      <c r="I13" s="11">
        <f>F13-G13</f>
        <v>0</v>
      </c>
    </row>
    <row r="14" spans="2:9" ht="15" customHeight="1" x14ac:dyDescent="0.2">
      <c r="B14" s="52" t="s">
        <v>17</v>
      </c>
      <c r="C14" s="53"/>
      <c r="D14" s="10">
        <v>0</v>
      </c>
      <c r="E14" s="10">
        <v>0</v>
      </c>
      <c r="F14" s="11">
        <f t="shared" ref="F14:F20" si="1">D14+E14</f>
        <v>0</v>
      </c>
      <c r="G14" s="10">
        <v>0</v>
      </c>
      <c r="H14" s="10">
        <v>0</v>
      </c>
      <c r="I14" s="11">
        <f t="shared" ref="I14:I20" si="2">F14-G14</f>
        <v>0</v>
      </c>
    </row>
    <row r="15" spans="2:9" ht="15" customHeight="1" x14ac:dyDescent="0.2">
      <c r="B15" s="52" t="s">
        <v>18</v>
      </c>
      <c r="C15" s="53"/>
      <c r="D15" s="10">
        <v>99791458.560000002</v>
      </c>
      <c r="E15" s="10">
        <v>32608081.690000001</v>
      </c>
      <c r="F15" s="11">
        <f t="shared" si="1"/>
        <v>132399540.25</v>
      </c>
      <c r="G15" s="10">
        <v>131899540.24999994</v>
      </c>
      <c r="H15" s="10">
        <v>129034421.66999993</v>
      </c>
      <c r="I15" s="11">
        <f t="shared" si="2"/>
        <v>500000.0000000596</v>
      </c>
    </row>
    <row r="16" spans="2:9" ht="15" customHeight="1" x14ac:dyDescent="0.2">
      <c r="B16" s="52" t="s">
        <v>19</v>
      </c>
      <c r="C16" s="53"/>
      <c r="D16" s="10">
        <v>0</v>
      </c>
      <c r="E16" s="10">
        <v>0</v>
      </c>
      <c r="F16" s="11">
        <f t="shared" si="1"/>
        <v>0</v>
      </c>
      <c r="G16" s="10">
        <v>0</v>
      </c>
      <c r="H16" s="10">
        <v>0</v>
      </c>
      <c r="I16" s="11">
        <f t="shared" si="2"/>
        <v>0</v>
      </c>
    </row>
    <row r="17" spans="2:9" ht="15" customHeight="1" x14ac:dyDescent="0.2">
      <c r="B17" s="52" t="s">
        <v>20</v>
      </c>
      <c r="C17" s="53"/>
      <c r="D17" s="10">
        <v>55514561.149999999</v>
      </c>
      <c r="E17" s="10">
        <v>35034869.500000007</v>
      </c>
      <c r="F17" s="11">
        <f t="shared" si="1"/>
        <v>90549430.650000006</v>
      </c>
      <c r="G17" s="10">
        <v>90549430.649999961</v>
      </c>
      <c r="H17" s="10">
        <v>81368019.409999967</v>
      </c>
      <c r="I17" s="11">
        <f t="shared" si="2"/>
        <v>0</v>
      </c>
    </row>
    <row r="18" spans="2:9" ht="15" customHeight="1" x14ac:dyDescent="0.2">
      <c r="B18" s="52" t="s">
        <v>21</v>
      </c>
      <c r="C18" s="53"/>
      <c r="D18" s="10">
        <v>0</v>
      </c>
      <c r="E18" s="10">
        <v>0</v>
      </c>
      <c r="F18" s="11">
        <f t="shared" si="1"/>
        <v>0</v>
      </c>
      <c r="G18" s="10">
        <v>0</v>
      </c>
      <c r="H18" s="10">
        <v>0</v>
      </c>
      <c r="I18" s="11">
        <f t="shared" si="2"/>
        <v>0</v>
      </c>
    </row>
    <row r="19" spans="2:9" ht="15" customHeight="1" x14ac:dyDescent="0.2">
      <c r="B19" s="52" t="s">
        <v>22</v>
      </c>
      <c r="C19" s="53"/>
      <c r="D19" s="10">
        <v>301052238.63999999</v>
      </c>
      <c r="E19" s="10">
        <v>71224993.150000036</v>
      </c>
      <c r="F19" s="11">
        <f t="shared" si="1"/>
        <v>372277231.79000002</v>
      </c>
      <c r="G19" s="10">
        <v>358747949.44999993</v>
      </c>
      <c r="H19" s="10">
        <v>335990179.23999989</v>
      </c>
      <c r="I19" s="11">
        <f t="shared" si="2"/>
        <v>13529282.340000093</v>
      </c>
    </row>
    <row r="20" spans="2:9" ht="15" customHeight="1" x14ac:dyDescent="0.2">
      <c r="B20" s="52" t="s">
        <v>23</v>
      </c>
      <c r="C20" s="53"/>
      <c r="D20" s="10">
        <v>146414141.61999997</v>
      </c>
      <c r="E20" s="10">
        <v>48676990.290000007</v>
      </c>
      <c r="F20" s="11">
        <f t="shared" si="1"/>
        <v>195091131.90999997</v>
      </c>
      <c r="G20" s="10">
        <v>195091131.90999982</v>
      </c>
      <c r="H20" s="10">
        <v>185902112.83999991</v>
      </c>
      <c r="I20" s="11">
        <f t="shared" si="2"/>
        <v>0</v>
      </c>
    </row>
    <row r="21" spans="2:9" x14ac:dyDescent="0.2">
      <c r="B21" s="12"/>
      <c r="C21" s="13"/>
      <c r="D21" s="14"/>
      <c r="E21" s="14"/>
      <c r="F21" s="14"/>
      <c r="G21" s="14"/>
      <c r="H21" s="14"/>
      <c r="I21" s="14"/>
    </row>
    <row r="22" spans="2:9" x14ac:dyDescent="0.2">
      <c r="B22" s="54" t="s">
        <v>24</v>
      </c>
      <c r="C22" s="55"/>
      <c r="D22" s="9">
        <f t="shared" ref="D22:I22" si="3">SUM(D23:D29)</f>
        <v>552732868.08999979</v>
      </c>
      <c r="E22" s="9">
        <f t="shared" si="3"/>
        <v>406187127.55000037</v>
      </c>
      <c r="F22" s="9">
        <f t="shared" si="3"/>
        <v>958919995.64000034</v>
      </c>
      <c r="G22" s="9">
        <f t="shared" si="3"/>
        <v>732621537.89000034</v>
      </c>
      <c r="H22" s="9">
        <f t="shared" si="3"/>
        <v>714413121.76000035</v>
      </c>
      <c r="I22" s="9">
        <f t="shared" si="3"/>
        <v>226298457.74999988</v>
      </c>
    </row>
    <row r="23" spans="2:9" ht="15" customHeight="1" x14ac:dyDescent="0.2">
      <c r="B23" s="52" t="s">
        <v>25</v>
      </c>
      <c r="C23" s="53"/>
      <c r="D23" s="15">
        <v>46216372.340000004</v>
      </c>
      <c r="E23" s="15">
        <v>5981577.7200000016</v>
      </c>
      <c r="F23" s="11">
        <f>D23+E23</f>
        <v>52197950.060000002</v>
      </c>
      <c r="G23" s="15">
        <v>52197950.059999995</v>
      </c>
      <c r="H23" s="15">
        <v>48867967.789999992</v>
      </c>
      <c r="I23" s="11">
        <f>F23-G23</f>
        <v>0</v>
      </c>
    </row>
    <row r="24" spans="2:9" ht="15" customHeight="1" x14ac:dyDescent="0.2">
      <c r="B24" s="52" t="s">
        <v>26</v>
      </c>
      <c r="C24" s="53"/>
      <c r="D24" s="15">
        <v>439473208.04999989</v>
      </c>
      <c r="E24" s="15">
        <v>364455778.59000033</v>
      </c>
      <c r="F24" s="11">
        <f t="shared" ref="F24:F29" si="4">D24+E24</f>
        <v>803928986.64000022</v>
      </c>
      <c r="G24" s="15">
        <v>577630528.89000034</v>
      </c>
      <c r="H24" s="15">
        <v>564106747.47000027</v>
      </c>
      <c r="I24" s="11">
        <f t="shared" ref="I24:I29" si="5">F24-G24</f>
        <v>226298457.74999988</v>
      </c>
    </row>
    <row r="25" spans="2:9" ht="15" customHeight="1" x14ac:dyDescent="0.2">
      <c r="B25" s="52" t="s">
        <v>27</v>
      </c>
      <c r="C25" s="53"/>
      <c r="D25" s="15">
        <v>0</v>
      </c>
      <c r="E25" s="15">
        <v>0</v>
      </c>
      <c r="F25" s="11">
        <f t="shared" si="4"/>
        <v>0</v>
      </c>
      <c r="G25" s="15">
        <v>0</v>
      </c>
      <c r="H25" s="15">
        <v>0</v>
      </c>
      <c r="I25" s="11">
        <f t="shared" si="5"/>
        <v>0</v>
      </c>
    </row>
    <row r="26" spans="2:9" ht="15" customHeight="1" x14ac:dyDescent="0.2">
      <c r="B26" s="52" t="s">
        <v>28</v>
      </c>
      <c r="C26" s="53"/>
      <c r="D26" s="15">
        <v>23625312.09</v>
      </c>
      <c r="E26" s="15">
        <v>15536062.330000002</v>
      </c>
      <c r="F26" s="11">
        <f t="shared" si="4"/>
        <v>39161374.420000002</v>
      </c>
      <c r="G26" s="15">
        <v>39161374.420000002</v>
      </c>
      <c r="H26" s="15">
        <v>37848448.460000001</v>
      </c>
      <c r="I26" s="11">
        <f t="shared" si="5"/>
        <v>0</v>
      </c>
    </row>
    <row r="27" spans="2:9" ht="15" customHeight="1" x14ac:dyDescent="0.2">
      <c r="B27" s="52" t="s">
        <v>29</v>
      </c>
      <c r="C27" s="53"/>
      <c r="D27" s="15">
        <v>0</v>
      </c>
      <c r="E27" s="15">
        <v>19902795.970000003</v>
      </c>
      <c r="F27" s="11">
        <f t="shared" si="4"/>
        <v>19902795.970000003</v>
      </c>
      <c r="G27" s="15">
        <v>19902795.970000003</v>
      </c>
      <c r="H27" s="15">
        <v>19902795.970000003</v>
      </c>
      <c r="I27" s="11">
        <f t="shared" si="5"/>
        <v>0</v>
      </c>
    </row>
    <row r="28" spans="2:9" ht="15" customHeight="1" x14ac:dyDescent="0.2">
      <c r="B28" s="52" t="s">
        <v>30</v>
      </c>
      <c r="C28" s="53"/>
      <c r="D28" s="15">
        <v>39442291.229999997</v>
      </c>
      <c r="E28" s="15">
        <v>10100</v>
      </c>
      <c r="F28" s="11">
        <f t="shared" si="4"/>
        <v>39452391.229999997</v>
      </c>
      <c r="G28" s="15">
        <v>39452391.229999997</v>
      </c>
      <c r="H28" s="15">
        <v>39452391.229999997</v>
      </c>
      <c r="I28" s="11">
        <f t="shared" si="5"/>
        <v>0</v>
      </c>
    </row>
    <row r="29" spans="2:9" ht="15" customHeight="1" x14ac:dyDescent="0.2">
      <c r="B29" s="52" t="s">
        <v>31</v>
      </c>
      <c r="C29" s="53"/>
      <c r="D29" s="15">
        <v>3975684.38</v>
      </c>
      <c r="E29" s="15">
        <v>300812.93999999977</v>
      </c>
      <c r="F29" s="11">
        <f t="shared" si="4"/>
        <v>4276497.3199999994</v>
      </c>
      <c r="G29" s="15">
        <v>4276497.32</v>
      </c>
      <c r="H29" s="15">
        <v>4234770.8400000008</v>
      </c>
      <c r="I29" s="11">
        <f t="shared" si="5"/>
        <v>0</v>
      </c>
    </row>
    <row r="30" spans="2:9" x14ac:dyDescent="0.2">
      <c r="B30" s="12"/>
      <c r="C30" s="13"/>
      <c r="D30" s="16"/>
      <c r="E30" s="16"/>
      <c r="F30" s="14"/>
      <c r="G30" s="16"/>
      <c r="H30" s="16"/>
      <c r="I30" s="16"/>
    </row>
    <row r="31" spans="2:9" x14ac:dyDescent="0.2">
      <c r="B31" s="54" t="s">
        <v>32</v>
      </c>
      <c r="C31" s="55"/>
      <c r="D31" s="17">
        <f t="shared" ref="D31:I31" si="6">SUM(D32:D40)</f>
        <v>20029569.440000001</v>
      </c>
      <c r="E31" s="17">
        <f t="shared" si="6"/>
        <v>12264213.199999999</v>
      </c>
      <c r="F31" s="17">
        <f t="shared" si="6"/>
        <v>32293782.639999997</v>
      </c>
      <c r="G31" s="17">
        <f t="shared" si="6"/>
        <v>30901782.640000001</v>
      </c>
      <c r="H31" s="17">
        <f t="shared" si="6"/>
        <v>24941321.59</v>
      </c>
      <c r="I31" s="17">
        <f t="shared" si="6"/>
        <v>1392000</v>
      </c>
    </row>
    <row r="32" spans="2:9" ht="15" customHeight="1" x14ac:dyDescent="0.2">
      <c r="B32" s="52" t="s">
        <v>33</v>
      </c>
      <c r="C32" s="53"/>
      <c r="D32" s="15">
        <v>4992077.26</v>
      </c>
      <c r="E32" s="15">
        <v>1323792.68</v>
      </c>
      <c r="F32" s="11">
        <f>D32+E32</f>
        <v>6315869.9399999995</v>
      </c>
      <c r="G32" s="15">
        <v>6315869.9400000004</v>
      </c>
      <c r="H32" s="15">
        <v>6189938.0500000007</v>
      </c>
      <c r="I32" s="11">
        <f t="shared" ref="I32:I40" si="7">F32-G32</f>
        <v>0</v>
      </c>
    </row>
    <row r="33" spans="2:9" ht="15" customHeight="1" x14ac:dyDescent="0.2">
      <c r="B33" s="52" t="s">
        <v>34</v>
      </c>
      <c r="C33" s="53"/>
      <c r="D33" s="15">
        <v>2463391.5700000003</v>
      </c>
      <c r="E33" s="15">
        <v>372903.29999999987</v>
      </c>
      <c r="F33" s="11">
        <f t="shared" ref="F33:F40" si="8">D33+E33</f>
        <v>2836294.87</v>
      </c>
      <c r="G33" s="15">
        <v>2836294.8699999996</v>
      </c>
      <c r="H33" s="15">
        <v>2835002.6999999997</v>
      </c>
      <c r="I33" s="11">
        <f t="shared" si="7"/>
        <v>0</v>
      </c>
    </row>
    <row r="34" spans="2:9" ht="15" customHeight="1" x14ac:dyDescent="0.2">
      <c r="B34" s="52" t="s">
        <v>35</v>
      </c>
      <c r="C34" s="53"/>
      <c r="D34" s="15">
        <v>0</v>
      </c>
      <c r="E34" s="15">
        <v>0</v>
      </c>
      <c r="F34" s="11">
        <f t="shared" si="8"/>
        <v>0</v>
      </c>
      <c r="G34" s="15">
        <v>0</v>
      </c>
      <c r="H34" s="15">
        <v>0</v>
      </c>
      <c r="I34" s="11">
        <f t="shared" si="7"/>
        <v>0</v>
      </c>
    </row>
    <row r="35" spans="2:9" ht="15" customHeight="1" x14ac:dyDescent="0.2">
      <c r="B35" s="52" t="s">
        <v>36</v>
      </c>
      <c r="C35" s="53"/>
      <c r="D35" s="15">
        <v>0</v>
      </c>
      <c r="E35" s="15">
        <v>0</v>
      </c>
      <c r="F35" s="11">
        <f t="shared" si="8"/>
        <v>0</v>
      </c>
      <c r="G35" s="15">
        <v>0</v>
      </c>
      <c r="H35" s="15">
        <v>0</v>
      </c>
      <c r="I35" s="11">
        <f t="shared" si="7"/>
        <v>0</v>
      </c>
    </row>
    <row r="36" spans="2:9" ht="15" customHeight="1" x14ac:dyDescent="0.2">
      <c r="B36" s="52" t="s">
        <v>37</v>
      </c>
      <c r="C36" s="53"/>
      <c r="D36" s="15">
        <v>0</v>
      </c>
      <c r="E36" s="15">
        <v>0</v>
      </c>
      <c r="F36" s="11">
        <f t="shared" si="8"/>
        <v>0</v>
      </c>
      <c r="G36" s="15">
        <v>0</v>
      </c>
      <c r="H36" s="15">
        <v>0</v>
      </c>
      <c r="I36" s="11">
        <f t="shared" si="7"/>
        <v>0</v>
      </c>
    </row>
    <row r="37" spans="2:9" ht="15" customHeight="1" x14ac:dyDescent="0.2">
      <c r="B37" s="52" t="s">
        <v>38</v>
      </c>
      <c r="C37" s="53"/>
      <c r="D37" s="15">
        <v>0</v>
      </c>
      <c r="E37" s="15">
        <v>0</v>
      </c>
      <c r="F37" s="11">
        <f>D37+E37</f>
        <v>0</v>
      </c>
      <c r="G37" s="15">
        <v>0</v>
      </c>
      <c r="H37" s="15">
        <v>0</v>
      </c>
      <c r="I37" s="11">
        <f t="shared" si="7"/>
        <v>0</v>
      </c>
    </row>
    <row r="38" spans="2:9" ht="15" customHeight="1" x14ac:dyDescent="0.2">
      <c r="B38" s="52" t="s">
        <v>39</v>
      </c>
      <c r="C38" s="53"/>
      <c r="D38" s="15">
        <v>4277304.1800000006</v>
      </c>
      <c r="E38" s="15">
        <v>8367947.1600000001</v>
      </c>
      <c r="F38" s="11">
        <f t="shared" si="8"/>
        <v>12645251.34</v>
      </c>
      <c r="G38" s="15">
        <v>11253251.34</v>
      </c>
      <c r="H38" s="15">
        <v>5853638.5900000008</v>
      </c>
      <c r="I38" s="11">
        <f t="shared" si="7"/>
        <v>1392000</v>
      </c>
    </row>
    <row r="39" spans="2:9" ht="15" customHeight="1" x14ac:dyDescent="0.2">
      <c r="B39" s="52" t="s">
        <v>40</v>
      </c>
      <c r="C39" s="53"/>
      <c r="D39" s="15">
        <v>0</v>
      </c>
      <c r="E39" s="15">
        <v>0</v>
      </c>
      <c r="F39" s="11">
        <f>D39+E39</f>
        <v>0</v>
      </c>
      <c r="G39" s="15">
        <v>0</v>
      </c>
      <c r="H39" s="15">
        <v>0</v>
      </c>
      <c r="I39" s="11">
        <f t="shared" si="7"/>
        <v>0</v>
      </c>
    </row>
    <row r="40" spans="2:9" ht="15" customHeight="1" x14ac:dyDescent="0.2">
      <c r="B40" s="52" t="s">
        <v>41</v>
      </c>
      <c r="C40" s="53"/>
      <c r="D40" s="15">
        <v>8296796.4299999997</v>
      </c>
      <c r="E40" s="15">
        <v>2199570.0599999996</v>
      </c>
      <c r="F40" s="11">
        <f t="shared" si="8"/>
        <v>10496366.489999998</v>
      </c>
      <c r="G40" s="15">
        <v>10496366.490000002</v>
      </c>
      <c r="H40" s="15">
        <v>10062742.25</v>
      </c>
      <c r="I40" s="11">
        <f t="shared" si="7"/>
        <v>0</v>
      </c>
    </row>
    <row r="41" spans="2:9" x14ac:dyDescent="0.2">
      <c r="B41" s="12"/>
      <c r="C41" s="13"/>
      <c r="D41" s="16"/>
      <c r="E41" s="16"/>
      <c r="F41" s="16"/>
      <c r="G41" s="16"/>
      <c r="H41" s="16"/>
      <c r="I41" s="16"/>
    </row>
    <row r="42" spans="2:9" x14ac:dyDescent="0.2">
      <c r="B42" s="54" t="s">
        <v>42</v>
      </c>
      <c r="C42" s="55"/>
      <c r="D42" s="17">
        <f t="shared" ref="D42:I42" si="9">SUM(D43:D46)</f>
        <v>15000000</v>
      </c>
      <c r="E42" s="18">
        <f t="shared" si="9"/>
        <v>-2072277.0800000005</v>
      </c>
      <c r="F42" s="17">
        <f t="shared" si="9"/>
        <v>12927722.92</v>
      </c>
      <c r="G42" s="19">
        <f t="shared" si="9"/>
        <v>12927722.92</v>
      </c>
      <c r="H42" s="17">
        <f t="shared" si="9"/>
        <v>12927722.92</v>
      </c>
      <c r="I42" s="17">
        <f t="shared" si="9"/>
        <v>0</v>
      </c>
    </row>
    <row r="43" spans="2:9" ht="15" customHeight="1" x14ac:dyDescent="0.2">
      <c r="B43" s="52" t="s">
        <v>43</v>
      </c>
      <c r="C43" s="53"/>
      <c r="D43" s="15">
        <v>15000000</v>
      </c>
      <c r="E43" s="20">
        <v>-2072277.0800000005</v>
      </c>
      <c r="F43" s="11">
        <f>D43+E43</f>
        <v>12927722.92</v>
      </c>
      <c r="G43" s="15">
        <v>12927722.92</v>
      </c>
      <c r="H43" s="15">
        <v>12927722.92</v>
      </c>
      <c r="I43" s="11">
        <f>F43-G43</f>
        <v>0</v>
      </c>
    </row>
    <row r="44" spans="2:9" ht="15" customHeight="1" x14ac:dyDescent="0.2">
      <c r="B44" s="52" t="s">
        <v>44</v>
      </c>
      <c r="C44" s="53"/>
      <c r="D44" s="15">
        <v>0</v>
      </c>
      <c r="E44" s="15">
        <v>0</v>
      </c>
      <c r="F44" s="11">
        <f>D44+E44</f>
        <v>0</v>
      </c>
      <c r="G44" s="15">
        <v>0</v>
      </c>
      <c r="H44" s="15">
        <v>0</v>
      </c>
      <c r="I44" s="11">
        <f>F44-G44</f>
        <v>0</v>
      </c>
    </row>
    <row r="45" spans="2:9" ht="15" customHeight="1" x14ac:dyDescent="0.2">
      <c r="B45" s="52" t="s">
        <v>45</v>
      </c>
      <c r="C45" s="53"/>
      <c r="D45" s="15">
        <v>0</v>
      </c>
      <c r="E45" s="15">
        <v>0</v>
      </c>
      <c r="F45" s="11">
        <f>D45+E45</f>
        <v>0</v>
      </c>
      <c r="G45" s="15">
        <v>0</v>
      </c>
      <c r="H45" s="15">
        <v>0</v>
      </c>
      <c r="I45" s="11">
        <f>F45-G45</f>
        <v>0</v>
      </c>
    </row>
    <row r="46" spans="2:9" ht="15" customHeight="1" x14ac:dyDescent="0.2">
      <c r="B46" s="52" t="s">
        <v>46</v>
      </c>
      <c r="C46" s="53"/>
      <c r="D46" s="15">
        <v>0</v>
      </c>
      <c r="E46" s="15">
        <v>0</v>
      </c>
      <c r="F46" s="11">
        <f>D46+E46</f>
        <v>0</v>
      </c>
      <c r="G46" s="15">
        <v>0</v>
      </c>
      <c r="H46" s="15">
        <v>0</v>
      </c>
      <c r="I46" s="11">
        <f>F46-G46</f>
        <v>0</v>
      </c>
    </row>
    <row r="47" spans="2:9" x14ac:dyDescent="0.2">
      <c r="B47" s="21"/>
      <c r="C47" s="22"/>
      <c r="D47" s="23"/>
      <c r="E47" s="23"/>
      <c r="F47" s="23"/>
      <c r="G47" s="23"/>
      <c r="H47" s="23"/>
      <c r="I47" s="23"/>
    </row>
    <row r="48" spans="2:9" x14ac:dyDescent="0.2">
      <c r="B48" s="24"/>
      <c r="C48" s="25" t="s">
        <v>47</v>
      </c>
      <c r="D48" s="26">
        <f t="shared" ref="D48:I48" si="10">SUM(D12,D22,D31,D42)</f>
        <v>1215839336</v>
      </c>
      <c r="E48" s="26">
        <f t="shared" si="10"/>
        <v>605187371.79000044</v>
      </c>
      <c r="F48" s="26">
        <f t="shared" si="10"/>
        <v>1821026707.7900007</v>
      </c>
      <c r="G48" s="26">
        <f t="shared" si="10"/>
        <v>1579306967.7000003</v>
      </c>
      <c r="H48" s="26">
        <f t="shared" si="10"/>
        <v>1510537733.8799999</v>
      </c>
      <c r="I48" s="26">
        <f t="shared" si="10"/>
        <v>241719740.09000003</v>
      </c>
    </row>
    <row r="49" spans="2:9" x14ac:dyDescent="0.2">
      <c r="B49" s="27" t="s">
        <v>48</v>
      </c>
    </row>
    <row r="50" spans="2:9" x14ac:dyDescent="0.2"/>
    <row r="51" spans="2:9" x14ac:dyDescent="0.2"/>
    <row r="52" spans="2:9" x14ac:dyDescent="0.2"/>
    <row r="53" spans="2:9" x14ac:dyDescent="0.2"/>
    <row r="54" spans="2:9" x14ac:dyDescent="0.2"/>
    <row r="55" spans="2:9" ht="15" customHeight="1" x14ac:dyDescent="0.2">
      <c r="C55" s="28"/>
      <c r="D55" s="28"/>
      <c r="G55" s="28"/>
      <c r="H55" s="28"/>
      <c r="I55" s="28"/>
    </row>
    <row r="56" spans="2:9" hidden="1" x14ac:dyDescent="0.2"/>
    <row r="57" spans="2:9" hidden="1" x14ac:dyDescent="0.2"/>
    <row r="58" spans="2:9" hidden="1" x14ac:dyDescent="0.2"/>
    <row r="59" spans="2:9" hidden="1" x14ac:dyDescent="0.2"/>
    <row r="60" spans="2:9" hidden="1" x14ac:dyDescent="0.2"/>
    <row r="61" spans="2:9" hidden="1" x14ac:dyDescent="0.2"/>
    <row r="62" spans="2:9" hidden="1" x14ac:dyDescent="0.2"/>
    <row r="63" spans="2:9" hidden="1" x14ac:dyDescent="0.2"/>
    <row r="64" spans="2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x14ac:dyDescent="0.2"/>
    <row r="65540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Solorio Hernandez</dc:creator>
  <cp:lastModifiedBy>Invitado Externo</cp:lastModifiedBy>
  <cp:lastPrinted>2020-08-05T18:50:23Z</cp:lastPrinted>
  <dcterms:created xsi:type="dcterms:W3CDTF">2020-08-04T16:18:54Z</dcterms:created>
  <dcterms:modified xsi:type="dcterms:W3CDTF">2020-08-06T22:07:23Z</dcterms:modified>
</cp:coreProperties>
</file>