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van\Documents\"/>
    </mc:Choice>
  </mc:AlternateContent>
  <bookViews>
    <workbookView xWindow="0" yWindow="0" windowWidth="28800" windowHeight="11730"/>
  </bookViews>
  <sheets>
    <sheet name="Hoja1" sheetId="1" r:id="rId1"/>
  </sheets>
  <definedNames>
    <definedName name="_xlnm._FilterDatabase" localSheetId="0" hidden="1">Hoja1!$A$7:$J$159</definedName>
    <definedName name="_xlnm.Print_Area" localSheetId="0">Hoja1!$A$1:$J$159</definedName>
    <definedName name="_xlnm.Print_Titles" localSheetId="0">Hoja1!$1:$7</definedName>
  </definedNames>
  <calcPr calcId="162913"/>
</workbook>
</file>

<file path=xl/calcChain.xml><?xml version="1.0" encoding="utf-8"?>
<calcChain xmlns="http://schemas.openxmlformats.org/spreadsheetml/2006/main">
  <c r="G46" i="1" l="1"/>
  <c r="G43" i="1"/>
  <c r="G41" i="1"/>
  <c r="G39" i="1"/>
  <c r="G38" i="1"/>
  <c r="G37" i="1"/>
  <c r="G31" i="1"/>
  <c r="G30" i="1"/>
</calcChain>
</file>

<file path=xl/sharedStrings.xml><?xml version="1.0" encoding="utf-8"?>
<sst xmlns="http://schemas.openxmlformats.org/spreadsheetml/2006/main" count="845" uniqueCount="418">
  <si>
    <t>MUNICIPIO DE CORREGIDORA</t>
  </si>
  <si>
    <t>SECRETARÍA DE TESORERÍA Y FINANZAS</t>
  </si>
  <si>
    <t>LEY DE TRANSPARENCIA Y ACCESO A LA INFORMACIÓN PÚBLICA DEL ESTADO DE ESTADO DE QUERÉTARO, ARTÍCULO 66 FRACCIÓN IV INDICADORES DE INTERÉS PÚBLICO</t>
  </si>
  <si>
    <t>EJERCICIO FISCAL 2020</t>
  </si>
  <si>
    <t>EJERCICIO</t>
  </si>
  <si>
    <t>OBJETIVO INSTITUCIONAL</t>
  </si>
  <si>
    <t>CLAVE</t>
  </si>
  <si>
    <t>INDICADOR</t>
  </si>
  <si>
    <t>FRECUENCIA DE MEDICÓN</t>
  </si>
  <si>
    <t>METAS PROGRAMADAS</t>
  </si>
  <si>
    <t>ÁREA(S) RESPONSABLE(S) QUE GENERA(N), POSEE(N), PUBLICA(N) Y ACTUALIZAN LA INFORMACIÓN</t>
  </si>
  <si>
    <t>FECHA DE VALIDACIÓN</t>
  </si>
  <si>
    <t>FECHA DE ACTUALIZACIÓN</t>
  </si>
  <si>
    <t>Centralización, modernización y simplificación de la atención ciudadana</t>
  </si>
  <si>
    <t>1.1.1</t>
  </si>
  <si>
    <t xml:space="preserve">Calificación promedio que otorgan las ciudadanas y los ciudadanos a los servicios y trámites en línea </t>
  </si>
  <si>
    <t>Anual</t>
  </si>
  <si>
    <t>1.- Jefatura de Gabinete (Área responsable que genera y posee la  información)
2.-Secretaría de Tesorería y Finanzas (UMSED, publica y actualiza la información)</t>
  </si>
  <si>
    <t>1.1.1.1</t>
  </si>
  <si>
    <t>Porcentaje de trámites optimizados respecto del total de trámites detectados a optimizar</t>
  </si>
  <si>
    <t>1.1.1.2</t>
  </si>
  <si>
    <t>Semestral</t>
  </si>
  <si>
    <t>1.1.1.2A</t>
  </si>
  <si>
    <t>Procesos gubernamentales mejorados</t>
  </si>
  <si>
    <t>1.1.2</t>
  </si>
  <si>
    <t>Días promedio de respuesta de las solicitudes canalizadas a otras Dependencias por medio de Atención Ciudadana</t>
  </si>
  <si>
    <t>Trimestral</t>
  </si>
  <si>
    <t xml:space="preserve">5 días </t>
  </si>
  <si>
    <t>1.1.2.1</t>
  </si>
  <si>
    <t>Porcentaje de etapas concluidas en el desarrollo de la segunda fase del Reglamento de Atención Ciudadana respecto al total de etapas programadas</t>
  </si>
  <si>
    <t>1.1.2.2</t>
  </si>
  <si>
    <t>Porcentaje de oficios externos atendidos y canalizados respecto del total de oficios externos recibidos</t>
  </si>
  <si>
    <t>Gestión, desarrollo y rescate de infraestructura</t>
  </si>
  <si>
    <t>1.2.1</t>
  </si>
  <si>
    <t>Porcentaje de intervenciones realizadas en infraestructura respecto del total de colonias objetivo</t>
  </si>
  <si>
    <t>1.-Secretaría de Obras Públicas (Área responsable que genera y posee la  información) 2.-Secretaría de Tesorería y Finanzas (UMSED, publica y actualiza la información)</t>
  </si>
  <si>
    <t>1.2.1A</t>
  </si>
  <si>
    <t>1.2.1.2</t>
  </si>
  <si>
    <t>1.2.1.3</t>
  </si>
  <si>
    <t>1.-Secretaría de Desarrollo Social (Área responsable que genera y posee la  información) 2.-Secretaría de Tesorería y Finanzas (UMSED, publica y actualiza la información)</t>
  </si>
  <si>
    <t>1.2.1.3A</t>
  </si>
  <si>
    <t>Programas para Fomentar el desarrollo social</t>
  </si>
  <si>
    <t>1.2.2</t>
  </si>
  <si>
    <t xml:space="preserve">Sumatoria de ciudadanas y ciudadanos beneficiados con Programas que fomentan el desarrollo social </t>
  </si>
  <si>
    <t>1.2.2.1</t>
  </si>
  <si>
    <t>Porcentaje de calentadores solares entregados respecto del total de calentadores programados a entregar</t>
  </si>
  <si>
    <t>1.2.2.2</t>
  </si>
  <si>
    <t>Porcentaje de estudiantes aprobados en el Programa de Becas Municipales respecto del total de solicitudes ingresadas</t>
  </si>
  <si>
    <t>1.2.2.2A</t>
  </si>
  <si>
    <t>Variación porcentual de personas beneficiarias con el Programa de Becas Municipales a la excelencia mismo semestre año actual respecto a mismo semestre año anterior</t>
  </si>
  <si>
    <t>1.2.2.2B</t>
  </si>
  <si>
    <t>Promedio de ciudadanas y ciudadanos beneficiados con apoyos sociales por área de la Secretaría de Desarrollo Social</t>
  </si>
  <si>
    <t>1.-Secretaría de Desarrollo Social   (Área responsable que genera y posee la  información) 2.-Secretaría de Tesorería y Finanzas (UMSED, publica y actualiza la información)</t>
  </si>
  <si>
    <t>1.2.2.2C</t>
  </si>
  <si>
    <t>2.5mdp</t>
  </si>
  <si>
    <t>1.-Secretaría de Tesorería y Finanzas (Área responsable que genera, posee, publica y actualiza la información)</t>
  </si>
  <si>
    <t>1.2.2.2D</t>
  </si>
  <si>
    <t xml:space="preserve">Sumatoria de apoyos alimentarios otorgados a familias en el Municipio </t>
  </si>
  <si>
    <t>1.2.2.2E</t>
  </si>
  <si>
    <t xml:space="preserve">Monto de inversión destinado al Programa Ciudadano Vigilante </t>
  </si>
  <si>
    <t>1.5 mdp</t>
  </si>
  <si>
    <t>1.2.2.2F</t>
  </si>
  <si>
    <t>1.2.2.3</t>
  </si>
  <si>
    <t>Sumatoria de jóvenes beneficiados con programas implementados por el IMJC</t>
  </si>
  <si>
    <t>1.2.2.3A</t>
  </si>
  <si>
    <t>Sumatoria de atenciones psicológicas, seguimientos, acompañamientos, intervenciones en crisis y peritajes psicológicos a mujeres</t>
  </si>
  <si>
    <t>1.2.2.3B</t>
  </si>
  <si>
    <t>Sumatoria de mujeres beneficiarias con campañas de salud coordinadas por el IMMC</t>
  </si>
  <si>
    <t>1.2.2.3C</t>
  </si>
  <si>
    <t>1.2.2.3D</t>
  </si>
  <si>
    <t xml:space="preserve">Sumatoria de mujeres beneficiadas con el Programa Cuídate y Seguiremos avanzando (Confección de cubrebocas del IMMC) </t>
  </si>
  <si>
    <t>1.2.2.4</t>
  </si>
  <si>
    <t>Mensual</t>
  </si>
  <si>
    <t>1.2.2.4A</t>
  </si>
  <si>
    <t>Porcentaje de niñas, niños y adolescentes (0-17 años) con discapacidad que recibieron rehabilitación en la UBR  respecto del total de personas atendidas</t>
  </si>
  <si>
    <t>1.2.2.4B</t>
  </si>
  <si>
    <t>Porcentaje de niñas, niños y adolescentes atendidos en la Procuraduría Municipal  de Niñas y Adolescentes del  Sistema Municipal respecto del total atenciones</t>
  </si>
  <si>
    <t>Fomentar la equidad de género</t>
  </si>
  <si>
    <t>1.2.3</t>
  </si>
  <si>
    <t>1.2.3.1</t>
  </si>
  <si>
    <t>Sumatoria de asistentes a pláticas, talleres y jornadas con temas dirigidos a prevención de la violencia de género</t>
  </si>
  <si>
    <t>1.2.3.1A</t>
  </si>
  <si>
    <t>Sumatoria de asesorías jurídicas, seguimientos y procesos legales iniciados a mujeres</t>
  </si>
  <si>
    <t>1.2.3.1B</t>
  </si>
  <si>
    <t>Calificación promedio que otorgan las y los participantes a las capacitaciones impartidas de equidad de género</t>
  </si>
  <si>
    <t>1.2.3.1C</t>
  </si>
  <si>
    <t>Sumatoria de asistentes a pláticas, talleres y jornadas con temas dirigidos a prevención de conductas de riesgo y hábitos de higiene</t>
  </si>
  <si>
    <t>1.2.3.1D</t>
  </si>
  <si>
    <t>Porcentaje de talleres de prevención de conductas de riesgo realizados respecto del total solicitados</t>
  </si>
  <si>
    <t>1.2.3.2</t>
  </si>
  <si>
    <t>Gobierno cercano y ciudadano</t>
  </si>
  <si>
    <t>1.3.1</t>
  </si>
  <si>
    <t>Porcentaje de apoyos aplicados para mejoramiento de vivienda respecto del total de apoyos  entregados</t>
  </si>
  <si>
    <t>1.3.1.1</t>
  </si>
  <si>
    <t>Sumatoria de eventos que fomenten el Desarrollo Social del Municipio a los que asistió el Presidente Municipal</t>
  </si>
  <si>
    <t>1.-Secretaría de Particular (Área responsable que genera y posee la  información) 2.-Secretaría de Tesorería y Finanzas (UMSED, publica y actualiza la información)</t>
  </si>
  <si>
    <t>1.3.1.1A</t>
  </si>
  <si>
    <t>Valor monetario acumulado de los apoyos brindados a personas de grupos vulnerables</t>
  </si>
  <si>
    <t>1.3.1.1B</t>
  </si>
  <si>
    <t>Sumatoria de eventos que fomenten el  Desarrollo de Obras del Municipio a los que asistió el Presidente Municipal</t>
  </si>
  <si>
    <t>1.3.1.2</t>
  </si>
  <si>
    <t>1.3.1.2A</t>
  </si>
  <si>
    <t>1.3.1.2B</t>
  </si>
  <si>
    <t>Sumatoria de kilogramos de tapitas recolectadas a través de la estrategia de concientización ecológica</t>
  </si>
  <si>
    <t>2000kg</t>
  </si>
  <si>
    <t>1.-Secretaría de Movilidad, Desarrollo Urbano y Medio Ambiente (Área responsable que genera y posee la  información) 2.-Secretaría de Tesorería y Finanzas (UMSED, publica y actualiza la información)</t>
  </si>
  <si>
    <t>Gestión delegacional fortalecida</t>
  </si>
  <si>
    <t>1.3.2</t>
  </si>
  <si>
    <t>Variación porcentual de solicitudes recibidas en la Secretaría de Gestión Delegacional mismo trimestre año actual respecto a mismo trimestre año anterior</t>
  </si>
  <si>
    <t>1.- Secretaría de Gestión Delegacional (Área responsable que genera y posee la  información) 2.-Secretaría de Tesorería y Finanzas (UMSED, publica y actualiza la información)</t>
  </si>
  <si>
    <t>1.3.2.1</t>
  </si>
  <si>
    <t>Porcentaje de solicitudes atendidas por las Dependencias del Municipio respecto del total de solicitudes gestionadas en la Secretaría de Gestión Delegacional</t>
  </si>
  <si>
    <t>1.3.2.1A</t>
  </si>
  <si>
    <t>Días promedio de respuesta en gestiones realizadas por la Secretaría de Gestión Delegacional</t>
  </si>
  <si>
    <t>Reducción del delito a través de programas de prevención</t>
  </si>
  <si>
    <t>2.1.1</t>
  </si>
  <si>
    <t>2.1.1.1</t>
  </si>
  <si>
    <t>2.1.1.2</t>
  </si>
  <si>
    <t xml:space="preserve"> Seguridad pública fortalecida</t>
  </si>
  <si>
    <t>2.1.2</t>
  </si>
  <si>
    <t>Policías operativos de seguridad pública por cada mil habitantes</t>
  </si>
  <si>
    <t>2.1.2.1</t>
  </si>
  <si>
    <t>Monto de inversión destinado al fortalecimiento de la Seguridad Pública Municipal</t>
  </si>
  <si>
    <t>40mdp</t>
  </si>
  <si>
    <t>2.1.2.2</t>
  </si>
  <si>
    <t>Porcentaje de llamadas de emergencia  atendidas en un rango de respuesta de 5-12 minutos respecto del total de llamadas en zona urbana recibidas</t>
  </si>
  <si>
    <t>1.-Secretaría de Gobierno (Área responsable que genera y posee la  información) 2.-Secretaría de Tesorería y Finanzas (UMSED, publica y actualiza la información</t>
  </si>
  <si>
    <t>2.1.2.2A</t>
  </si>
  <si>
    <t>Porcentaje de asistentes que califican el proyecto CELTA de manera satisfactoria respecto del total de asistentes encuestados en la presentación del Proyecto</t>
  </si>
  <si>
    <t>2.1.2.2B</t>
  </si>
  <si>
    <t>2.1.2.2C</t>
  </si>
  <si>
    <t>Porcentaje de asistentes que califican de manera satisfactoria el curso de "Capacitación en Protección Civil" respecto al total de asistentes encuestados en la presentación del curso</t>
  </si>
  <si>
    <t>2.1.2.2D</t>
  </si>
  <si>
    <t>Porcentaje de equipamiento adquirido por la Dirección de Protección Civil respecto al total de equipamiento programado a adquirir</t>
  </si>
  <si>
    <t>2.1.2.3</t>
  </si>
  <si>
    <t>Porcentaje de inversión destinado a promover la profesionalización policial respecto del total del presupuesto destinado a SSPMC</t>
  </si>
  <si>
    <t>2.1.2.3A</t>
  </si>
  <si>
    <t>Sumatoria anual de incentivos de vivienda otorgados a oficiales de policía</t>
  </si>
  <si>
    <t xml:space="preserve"> Espacios públicos funcionales</t>
  </si>
  <si>
    <t>2.2.1</t>
  </si>
  <si>
    <t>Porcentaje de metros cuadrados de espacios públicos funcionales respecto del total de metros cuadrados de espacios públicos</t>
  </si>
  <si>
    <t>1.-Secretaría de Servicios Públicos Municipales (Área responsable que genera y posee la  información) 2.-Secretaría de Tesorería y Finanzas (UMSED, publica y actualiza la información)</t>
  </si>
  <si>
    <t>2.2.1.2</t>
  </si>
  <si>
    <t>Porcentaje de kilómetros de drenes a los que se les brindo mantenimiento respecto al total de kilómetros en drenes existentes</t>
  </si>
  <si>
    <t>Cuatrimestral</t>
  </si>
  <si>
    <t>2.2.1.2A</t>
  </si>
  <si>
    <t>Porcentaje de luminarias nuevas colocadas en zona urbana respecto al total de luminarias existentes</t>
  </si>
  <si>
    <t>2.2.1.2B</t>
  </si>
  <si>
    <t>Porcentaje de luminarias nuevas colocadas en zona rural respecto al total de luminarias existentes</t>
  </si>
  <si>
    <t>2.2.1.3</t>
  </si>
  <si>
    <t>Porcentaje de avance en la ejecución del programa del mantenimiento a parques y jardines de servicios públicos respecto del total  programados a atender</t>
  </si>
  <si>
    <t>2.2.1.3A</t>
  </si>
  <si>
    <t>2.2.1.3B</t>
  </si>
  <si>
    <t xml:space="preserve">Sumatoria de módulos de limpieza (estructuras con jabón, gel y agua) y túneles sanitizantes instalados en plazas públicas, sitios concurridos </t>
  </si>
  <si>
    <t xml:space="preserve"> Servicios Públicos de calidad</t>
  </si>
  <si>
    <t>2.2.2</t>
  </si>
  <si>
    <t>2.2.2.1</t>
  </si>
  <si>
    <t>Porcentaje de inversión destinado a la Modernización logística y tecnológica de la SSPM respecto del total de presupuesto asignado</t>
  </si>
  <si>
    <t>2.2.2.2</t>
  </si>
  <si>
    <t>Tiempo promedio de atención a solicitudes de alumbrado público</t>
  </si>
  <si>
    <t>72hrs</t>
  </si>
  <si>
    <t xml:space="preserve">Fortalecimiento del desarrollo económico </t>
  </si>
  <si>
    <t>3.1.2</t>
  </si>
  <si>
    <t>3.1.2.1</t>
  </si>
  <si>
    <t>Promedio trimestral de emprendedores en Corregidora por cursos, talleres y eventos realizados</t>
  </si>
  <si>
    <t>3.1.2.1A</t>
  </si>
  <si>
    <t>Porcentaje de avance en el Proyecto del Centro Histórico del Pueblito respecto del total etapas programadas</t>
  </si>
  <si>
    <t>3.1.2.2</t>
  </si>
  <si>
    <t>3.1.2.2A</t>
  </si>
  <si>
    <t>Calificación promedio que otorga la población atendida  al servicio brindado en ventanilla única de SEDESU</t>
  </si>
  <si>
    <t>3.1.2.2B</t>
  </si>
  <si>
    <t>3.1.2.2C</t>
  </si>
  <si>
    <t>3.1.2.2D</t>
  </si>
  <si>
    <t>3.5 mdp</t>
  </si>
  <si>
    <t>1.-Secretaría de Tesorería y Finanzas (Área responsable que genera, posee la  información, publica y actualiza la información)</t>
  </si>
  <si>
    <t>3.1.2.2E</t>
  </si>
  <si>
    <t>1.8 mdp</t>
  </si>
  <si>
    <t xml:space="preserve">1.-Secretaría de Tesorería y Finanzas  (Área responsable que genera, posee, publica y actualiza la  información) </t>
  </si>
  <si>
    <t>3.1.2.2F</t>
  </si>
  <si>
    <t>Ampliación de infraestructura y oferta turística</t>
  </si>
  <si>
    <t>3.2.1</t>
  </si>
  <si>
    <t>25mdp</t>
  </si>
  <si>
    <t>Difusión del turismo</t>
  </si>
  <si>
    <t>3.2.2</t>
  </si>
  <si>
    <t>Sumatoria semestral de actividades de difusión para posicionar a Corregidora como un destino turístico</t>
  </si>
  <si>
    <t>3.2.2.1</t>
  </si>
  <si>
    <t>3.2.2.1A</t>
  </si>
  <si>
    <t>Variación porcentual de asistentes a los eventos de tradiciones y costumbres organizados  mismo trimestre año actual respecto al mismo trimestre año anterior</t>
  </si>
  <si>
    <t>3.2.2.2</t>
  </si>
  <si>
    <t xml:space="preserve">Sumatoria de asistentes al corredor turístico de Corregidora </t>
  </si>
  <si>
    <t xml:space="preserve"> Movilidad multifuncional para un municipio competitivo</t>
  </si>
  <si>
    <t>3.3.1</t>
  </si>
  <si>
    <t>Sumatoria de obras de ampliación de cobertura para la movilidad multifuncional (peatonal, bicicleta, automóvil, transporte público)</t>
  </si>
  <si>
    <t>3.3.1.1</t>
  </si>
  <si>
    <t>Porcentaje de ampliación de la red de ciclo vías respecto del total existente</t>
  </si>
  <si>
    <t>3.3.1.2</t>
  </si>
  <si>
    <t>Sumatoria de metros cuadrados de bacheo y señalamiento horizontal</t>
  </si>
  <si>
    <t>Ordenamiento territorial</t>
  </si>
  <si>
    <t>3.3.2</t>
  </si>
  <si>
    <t>Porcentaje de trámites municipales alineados con los planes parciales de desarrollo respecto del total realizados</t>
  </si>
  <si>
    <t>3.3.2.1</t>
  </si>
  <si>
    <t>Sumatoria  de creación y formalización de puntos de ascenso y descenso para el transporte público</t>
  </si>
  <si>
    <t>3.3.2.1A</t>
  </si>
  <si>
    <t>3.3.2.1B</t>
  </si>
  <si>
    <t>Promedio de mujeres, niñas y niños que son beneficiaros del Programa de Movilidad Vecinal por ruta</t>
  </si>
  <si>
    <t>3.3.2.1C</t>
  </si>
  <si>
    <t xml:space="preserve">Sumatoria de usuarios y usuarias del personal médico del Programa de Movilidad Vecinal </t>
  </si>
  <si>
    <t>3.3.2.2</t>
  </si>
  <si>
    <t>Porcentaje de respuestas de dictamen de uso de suelo en concordancia al plan parcial de desarrollo urbano respecto del total de solicitudes ingresadas</t>
  </si>
  <si>
    <t>Desarrollo urbano controlado</t>
  </si>
  <si>
    <t>3.4.1</t>
  </si>
  <si>
    <t>3.4.1.1</t>
  </si>
  <si>
    <t>Expansión territorial responsable</t>
  </si>
  <si>
    <t>3.4.2</t>
  </si>
  <si>
    <t>Superficie autorizada para urbanización en desarrollos inmobiliarios</t>
  </si>
  <si>
    <t>10,000 metros cuadrados</t>
  </si>
  <si>
    <t>3.4.2.2</t>
  </si>
  <si>
    <t>Porcentaje de licencias de construcción nuevas autorizadas respecto a los planes parciales de desarrollo</t>
  </si>
  <si>
    <t xml:space="preserve"> Integridad en el actuar cumplido</t>
  </si>
  <si>
    <t>4.1.1</t>
  </si>
  <si>
    <t>4.1.1.1</t>
  </si>
  <si>
    <t>4.1.1.2</t>
  </si>
  <si>
    <t>4.1.1.3</t>
  </si>
  <si>
    <t>Porcentaje de procedimientos de adjudicación que tardaron  20 días en procesarse en el trimestre  respecto del total de adjudicaciones en el trimestre</t>
  </si>
  <si>
    <t>4.1.1.3A</t>
  </si>
  <si>
    <t>Porcentaje de procedimientos de adjudicación de contratos de obra pública en los que asistió la Secretaria de Control y Evaluación respecto del total realizados</t>
  </si>
  <si>
    <t>4.1.1.3B</t>
  </si>
  <si>
    <t>Promedio de días para la emisión de la respuesta para licencia de construcción de obra nueva (habitacional y comercial)  (SINDES)</t>
  </si>
  <si>
    <t xml:space="preserve">8 días </t>
  </si>
  <si>
    <t xml:space="preserve"> Programa de Control Interno Implementado</t>
  </si>
  <si>
    <t>4.1.2</t>
  </si>
  <si>
    <t>Porcentaje de etapas concluidas en el Programa de Control Interno respecto del total programadas</t>
  </si>
  <si>
    <t>4.1.2.1</t>
  </si>
  <si>
    <t>Sumatoria mensual de concesiones relacionadas con SSPM con observaciones administrativas, fiscales o legales</t>
  </si>
  <si>
    <t>4.1.2.2</t>
  </si>
  <si>
    <t>1.-Secretaría de Control y Evaluación (Área responsable que genera y posee la  información) 2.-Secretaría de Tesorería y Finanzas (UMSED, publica y actualiza la información)</t>
  </si>
  <si>
    <t>4.1.2.3</t>
  </si>
  <si>
    <t>Porcentaje de solicitudes de indemnización resueltas dentro de un plazo de 60 días hábiles respecto total recibidas</t>
  </si>
  <si>
    <t>4.1.2.3A</t>
  </si>
  <si>
    <t>Porcentaje de Contratos revisados respecto del total de Contratos emitidos por la Dirección Jurídica y Consultiva del Ayuntamiento</t>
  </si>
  <si>
    <t>4.1.2.3B</t>
  </si>
  <si>
    <t>Porcentaje de entregas-recepción realizadas en tiempo y forma respecto del total requeridas</t>
  </si>
  <si>
    <t>Equidad y Formación para el Servicio</t>
  </si>
  <si>
    <t>4.1.3</t>
  </si>
  <si>
    <t>1.-Secretaría de Administración (Área responsable que genera y posee la  información) 2.-Secretaría de Tesorería y Finanzas (UMSED, publica y actualiza la información)</t>
  </si>
  <si>
    <t>4.1.3.1</t>
  </si>
  <si>
    <t>Porcentaje de Dependencias con manuales de procedimiento elaborados respecto  del total  programados a  elaborar</t>
  </si>
  <si>
    <t>Normas y leyes fortalecidas</t>
  </si>
  <si>
    <t>4.1.4</t>
  </si>
  <si>
    <t>1.-Secretaría de Ayuntamiento (Área responsable que genera y posee la  información) 2.-Secretaría de Tesorería y Finanzas (UMSED, publica y actualiza la información)</t>
  </si>
  <si>
    <t>4.1.4.1</t>
  </si>
  <si>
    <t>4.1.4.1A</t>
  </si>
  <si>
    <t>Transparencia en el actuar cumplido</t>
  </si>
  <si>
    <t>4.1.5</t>
  </si>
  <si>
    <t>Promedio de días de respuesta en solicitudes personales de información ciudadana</t>
  </si>
  <si>
    <t>15 días</t>
  </si>
  <si>
    <t>4.1.5.1</t>
  </si>
  <si>
    <t>Porcentaje de auditorías y/o revisiones administrativas y financieras con informe preliminar de resultados respecto del total iniciadas</t>
  </si>
  <si>
    <t>4.1.5.1A</t>
  </si>
  <si>
    <t>Porcentaje de auditorías y/o revisiones de obra con informe preliminar de resultados respecto del total iniciadas</t>
  </si>
  <si>
    <t>4.1.5.2</t>
  </si>
  <si>
    <t>Porcentaje de respuestas personales de acceso a la información pública respecto del total de solicitudes presentadas</t>
  </si>
  <si>
    <t>4.1.5.3</t>
  </si>
  <si>
    <t>Sumatoria de presentaciones realizadas para mostrar los resultados del Informe Anual del SED 2019</t>
  </si>
  <si>
    <t>4.1.5.3A</t>
  </si>
  <si>
    <t>Calificación promedio que otorgan las personas a la estructura, interpretación y formato del Informe Anual del SED 2019 que se les dio a conocer</t>
  </si>
  <si>
    <t xml:space="preserve"> Fortalecimiento de la Hacienda Municipal</t>
  </si>
  <si>
    <t>4.2.1</t>
  </si>
  <si>
    <t>4.2.1.1</t>
  </si>
  <si>
    <t>4.2.1.1A</t>
  </si>
  <si>
    <t>4.2.1.1B</t>
  </si>
  <si>
    <t>4.2.1.2</t>
  </si>
  <si>
    <t>Porcentaje de beneficiarios que han recibido apoyo en el pago de predial respecto del total del padrón</t>
  </si>
  <si>
    <t>4.2.1.3</t>
  </si>
  <si>
    <t>4.2.1.3A</t>
  </si>
  <si>
    <t>Variación porcentual del monto recaudado por pagos del contribuyente realizados vía internet mismo trimestre año actual respecto a mismo trimestre año anterior</t>
  </si>
  <si>
    <t>4.2.1.4</t>
  </si>
  <si>
    <t>Actividades Institucionales obligatorias</t>
  </si>
  <si>
    <t>4.2.2</t>
  </si>
  <si>
    <t>Porcentaje de Regidoras y Regidores que asisten a las sesiones de Cabildo respecto del total convocados</t>
  </si>
  <si>
    <t>1.-Secretaría del Ayuntamiento (Área responsable que genera y posee la  información) 2.-Secretaría de Tesorería y Finanzas (UMSED, publica y actualiza la información)</t>
  </si>
  <si>
    <t>4.2.2.1</t>
  </si>
  <si>
    <t>Variación porcentual en el monto recaudado por concepto de actos emitidos  mismo trimestre año actual respecto al mismo trimestre año anterior</t>
  </si>
  <si>
    <t>4.2.2.1A</t>
  </si>
  <si>
    <t>Variación porcentual en los actos de nacimientos emitidos en el mismo trimestre año actual respecto al mismo trimestre año anterior</t>
  </si>
  <si>
    <t>4.2.2.2</t>
  </si>
  <si>
    <t>Sumatoria de inspecciones realizadas en construcción, comercio, ecología y protección civil</t>
  </si>
  <si>
    <t>4.2.2.2A</t>
  </si>
  <si>
    <t>Porcentaje de reportes atendidos para inspección respecto del total de reportes recibidos a través de diversos medios</t>
  </si>
  <si>
    <t>4.2.2.2B</t>
  </si>
  <si>
    <t>Porcentaje de obras terminadas al 100% respecto al total de obras a ejecutar en el POA inicial</t>
  </si>
  <si>
    <t>4.2.2.3</t>
  </si>
  <si>
    <t>4.2.2.4</t>
  </si>
  <si>
    <t>Variación porcentual de juicios de amparo presentados mismo cuatrimestre año actual  respecto mismo cuatrimestre año anterior</t>
  </si>
  <si>
    <t>4.2.2.4A</t>
  </si>
  <si>
    <t>Variación porcentual de juicios de nulidad administrativa  presentados mismo cuatrimestral año actual  respecto mismo  cuatrimestral  año anterior</t>
  </si>
  <si>
    <t>4.2.2.4B</t>
  </si>
  <si>
    <t>Porcentaje de contratos elaborados dentro de 5 días hábiles respecto del total presentados con documentación completa</t>
  </si>
  <si>
    <t>4.2.2.4C</t>
  </si>
  <si>
    <t>4.2.2.4D</t>
  </si>
  <si>
    <t>4.2.2.4E</t>
  </si>
  <si>
    <t>4.2.2.4F</t>
  </si>
  <si>
    <t>4.2.2.5</t>
  </si>
  <si>
    <t>Porcentaje de órdenes de servicio de mantenimiento a bienes inmuebles calificadas satisfactoriamente respecto del total de órdenes de servicio atendidas</t>
  </si>
  <si>
    <t>4.2.2.5A</t>
  </si>
  <si>
    <t>4.2.2.5B</t>
  </si>
  <si>
    <t>Variación porcentual de personas beneficiarias de los Programas y Servicios del Departamento de Desarrollo Agropecuario mismo semestre año actual respecto a mismo semestre año anterior</t>
  </si>
  <si>
    <t>4.2.2.5C</t>
  </si>
  <si>
    <t>4.2.2.5D</t>
  </si>
  <si>
    <t>Porcentaje de conflictos con estatus medio o bajo respecto del total de conflictos registrados</t>
  </si>
  <si>
    <t>1.-Secretaría de Gobierno (Área responsable que genera y posee la  información) 2.-Secretaría de Tesorería y Finanzas (UMSED, publica y actualiza la información)</t>
  </si>
  <si>
    <t>4.2.2.5E</t>
  </si>
  <si>
    <t>Sumatoria de pasaportes tramitados en la Delegación de Corregidora</t>
  </si>
  <si>
    <t>AVANCE</t>
  </si>
  <si>
    <t>Porcentaje de expedientes resueltos satisfactoriamente en materia de condominio respecto del total de expedientes apertura dos</t>
  </si>
  <si>
    <t xml:space="preserve"> Porcentaje de expedientes resueltos satisfactoriamente en materia de particulares respecto del total de expedientes apertura dos</t>
  </si>
  <si>
    <t>N/A</t>
  </si>
  <si>
    <t>ND</t>
  </si>
  <si>
    <t>1937kg</t>
  </si>
  <si>
    <t xml:space="preserve">2.1 días </t>
  </si>
  <si>
    <t>13 hrs</t>
  </si>
  <si>
    <t>Construcción de infraestructura turística</t>
  </si>
  <si>
    <t>3.2.1.2</t>
  </si>
  <si>
    <t>3.1.1</t>
  </si>
  <si>
    <t>Gestión de recursos</t>
  </si>
  <si>
    <t>3.1.1.1</t>
  </si>
  <si>
    <t xml:space="preserve">Sumatoria anual de proyectos realizados en vinculación con entidades federales y estatales </t>
  </si>
  <si>
    <t>Gestionar y coordinar  recursos</t>
  </si>
  <si>
    <t>,</t>
  </si>
  <si>
    <t>3.1.1.2</t>
  </si>
  <si>
    <t>Sumatoria anual de proyectos gestionados con recursos y fondos nacionales en vinculación con otras áreas</t>
  </si>
  <si>
    <t xml:space="preserve">Monto de inversión destinado a la compra de Kits con cubre bocas y gel antibacterial para otorgar a la ciudadanía </t>
  </si>
  <si>
    <t>NOTA: 
Los indicadores con la clasificación N/A son indicadores que debido a su frecuencia no han sido reportados o concluidos.
Los indicadores con el acrónimo ND son indicadores que se encuentran en proceso de reporteo con base al Plan de de acción de Modificaciones de indicadores de Desempeño ante las  afectaciones por el COVID-19 diagnosticadas por la UMSED.</t>
  </si>
  <si>
    <t>Sumatoria de intervenciones Municipales realizadas a infraestructura educativa y cultural</t>
  </si>
  <si>
    <t>Promedio de ciudadanas y ciudadanos participantes en las actividades deportivas respecto del total de actividades promocionadas por el Municipio</t>
  </si>
  <si>
    <t>Sumatoria de intervenciones Municipales realizadas a infraestructura deportiva</t>
  </si>
  <si>
    <t>Calificación promedio que otorgan las ciudadanas y ciudadanos beneficiados a los Programas y Estrategias que implementó el Municipio ante la pandemia por el virus COVID-19</t>
  </si>
  <si>
    <t>Promedio mensual de atenciones y apoyos brindados a niños y niñas por programa en el DIF Municipal</t>
  </si>
  <si>
    <t>Porcentaje de empleadas y empleados Municipales capacitados en equidad de género respecto del total de empleadas y empleados del Municipio</t>
  </si>
  <si>
    <t>Sumatoria de hermandades gestionadas en el Municipio</t>
  </si>
  <si>
    <t>Sumatoria de personas conectadas a internet en espacios públicos proporcionados por el Municipio</t>
  </si>
  <si>
    <t>Porcentaje de colonias diagnosticadas sobre el estado de seguridad de espacios respecto al total de colonias en el Municipio</t>
  </si>
  <si>
    <t>Porcentaje de colonias atendidas con acciones de prevención respecto del total de colonias detectadas con índices delictivos en el Municipio</t>
  </si>
  <si>
    <t xml:space="preserve">Sumatoria de espacios públicos y oficinas Municipales desinfectadas </t>
  </si>
  <si>
    <t>Calificación promedio que otorgan la ciudadanía de Corregidora a los servicios públicos seleccionados brindados por el Gobierno Municipal</t>
  </si>
  <si>
    <t>Porcentaje de recursos gestionados con respecto al total del presupuesto Municipal</t>
  </si>
  <si>
    <t>Sumatoria de empleos generados en el Municipio</t>
  </si>
  <si>
    <t>Variación porcentual del licencias de funcionamiento inscritas en el padrón del Municipio mismo semestre año actual respecto a mismo semestre año anterior</t>
  </si>
  <si>
    <t xml:space="preserve">Sumatoria de comerciantes y tianguistas  beneficiados con el Subprograma de entrega de Vales Mujer Corregidora </t>
  </si>
  <si>
    <t>Sumatoria de beneficiarios con el Subprograma de Apoyos directos a MIPYMES</t>
  </si>
  <si>
    <t xml:space="preserve">Monto de inversión destinado al Subprograma de Créditos a empresarios y/o empresarias </t>
  </si>
  <si>
    <t>Monto de inversión destinado al Subprograma Comprando sin salir de casa</t>
  </si>
  <si>
    <t>Porcentaje de negocios beneficiados con el Subprograma Comprando sin salir de casa respecto al total de negocios registrados en el padrón del Municipio</t>
  </si>
  <si>
    <t>Sumatoria de obras realizadas en el ramo turístico en el Municipio</t>
  </si>
  <si>
    <t>Sumatoria de eventos para fomentar las tradiciones y costumbres del Municipio</t>
  </si>
  <si>
    <t>Sumatoria de creación y formalización de puntos de carga y descarga en el Municipio</t>
  </si>
  <si>
    <t>Porcentaje de avance en la digitalización del archivo Municipal respecto del total de inventario</t>
  </si>
  <si>
    <t>Porcentaje de expedientes resueltos satisfactoriamente en materia de hechos de tránsito respecto del total de expedientes aperturados</t>
  </si>
  <si>
    <t>Porcentaje de vehículos municipales disponibles para operar respecto del total de vehículos Municipales</t>
  </si>
  <si>
    <t>Porcentaje de asentamientos que obtuvieron Acuerdo de Cabildo de regularización respecto del total de asentamientos sin acuerdo</t>
  </si>
  <si>
    <t>Sumatoria de sanciones a funcionarias y funcionarios públicos del Municipio</t>
  </si>
  <si>
    <t>Porcentaje de funcionarias y funcionarios públicos capacitados en ética pública respecto al total de funcionariado del Municipio</t>
  </si>
  <si>
    <t>Porcentaje de funcionarias y funcionarios Municipales capacitados en materia anticorrupción respecto del total de funcionariado del Municipio</t>
  </si>
  <si>
    <t>Porcentaje de funcionarias y funcionarios Municipales que presentaron su declaración patrimonial, de interés y fiscal de forma anual respecto del total obligados a presentarla</t>
  </si>
  <si>
    <t>Sumatoria de capacitaciones, talleres y cursos brindados al personal del Municipio</t>
  </si>
  <si>
    <t>Porcentaje de reglamentos Municipales creados y/o modificados respecto a las necesidades detectadas en el período a reportar</t>
  </si>
  <si>
    <t>Porcentaje de reglamentos Municipales adecuados a la normatividad vigente respecto del total de reglamentos detectados en el período a reportar</t>
  </si>
  <si>
    <t>Porcentaje de reglamentos Municipales revisados y adecuados al  lenguaje incluyente  y perspectiva de género respecto del total de reglamentos existentes</t>
  </si>
  <si>
    <t>Porcentaje de impuestos  recaudados respecto del total de ingresos propios Municipales</t>
  </si>
  <si>
    <t>Porcentaje que representa la deuda pública Municipal respecto del gasto total</t>
  </si>
  <si>
    <t>Porcentaje que representan los intereses de la deuda pública Municipal respecto a los Ingresos propios Municipales</t>
  </si>
  <si>
    <t>Porcentaje que representa el gasto total respecto de los ingresos totales</t>
  </si>
  <si>
    <t>Porcentaje de ingresos propios vía internet por pago de contribuyentes respecto de los ingresos propios Municipales</t>
  </si>
  <si>
    <t>Porcentaje de Gasto Corriente respecto del Gasto Total</t>
  </si>
  <si>
    <t>Porcentaje de trámites y servicios integrados en el Expediente Único de Ciudadanos respecto del total de trámites y servicios existentes en el Municipio</t>
  </si>
  <si>
    <t>Porcentaje de personas integradas en el Expediente Único  respecto del total de ciudadanas y ciudadanos del Municipio</t>
  </si>
  <si>
    <t xml:space="preserve">Sumatoria de mujeres beneficiadas con el Subprograma de entrega de Vales Mujer Corregidora </t>
  </si>
  <si>
    <t>Variación porcentual de delitos acontecidos en el territorio Municipal mismo mes año actual respecto mismo mes año anterior</t>
  </si>
  <si>
    <t>Porcentaje de personal operativo con curso de capacitación o actualización en Protección Civil respecto del total de personal que labora en la Dirección</t>
  </si>
  <si>
    <t>Monto estimado de la derrama económica obtenida del total de turistas que visitan el Municipio de Corregidora</t>
  </si>
  <si>
    <t>Porcentaje de Acuerdos de Cabildo aprobados publicados en Gaceta Municipal y  Sombra de Arteaga respecto del total aprobados</t>
  </si>
  <si>
    <t>1.-Secretaría de Control y Evaluación (Área responsable que genera y posee la  información)   2.-Secretaría de Tesorería y Finanzas (UMSED, publica y actualiza la información)</t>
  </si>
  <si>
    <t>1.-Secretaría de Movilidad, Desarrollo Urbano y Medio Ambiente (Área responsable que genera y posee la  información)              2.-Secretaría de Tesorería y Finanzas (UMSED, publica y actualiza la información)</t>
  </si>
  <si>
    <t>1.-Secretaría de Desarrollo Sustentable (Área responsable que genera y posee la  información)    2.-Secretaría de Tesorería y Finanzas (UMSED, publica y actualiza la información)</t>
  </si>
  <si>
    <t>1.-Secretaría de Desarrollo Social (Área responsable que genera y posee la  información)                   2.-Secretaría de Tesorería y Finanzas (UMSED, publica y actualiza la información)</t>
  </si>
  <si>
    <t>1.-Secretaría de Desarrollo Social (Área responsable que genera y posee la  información)                  2.-Secretaría de Tesorería y Finanzas (UMSED, publica y actualiza la información)</t>
  </si>
  <si>
    <t>1.-Secretaría de Obras Públicas (Área responsable que genera y posee la  información)                   2.-Secretaría de Tesorería y Finanzas (UMSED, publica y actualiza la información)</t>
  </si>
  <si>
    <t>1.-Secretaría de Desarrollo Sustentable (Área responsable que genera y posee la  información)     2.-Secretaría de Tesorería y Finanzas (UMSED, publica y actualiza la información)</t>
  </si>
  <si>
    <t>1.-Secretaría de Desarrollo Sustentable (Área responsable que genera y posee la  información)           2.-Secretaría de Tesorería y Finanzas (UMSED, publica y actualiza la información)</t>
  </si>
  <si>
    <t>1.-Secretaría de Desarrollo Sustentable (Área responsable que genera y posee la  información)         2.-Secretaría de Tesorería y Finanzas (UMSED, publica y actualiza la información)</t>
  </si>
  <si>
    <t>1.-Secretaría de Desarrollo Sustentable (Área responsable que genera y posee la  información)   2.-Secretaría de Tesorería y Finanzas (UMSED, publica y actualiza la información)</t>
  </si>
  <si>
    <t>1.-Secretaría de Servicios Públicos Municipales (Área responsable que genera y posee la  información)            2.-Secretaría de Tesorería y Finanzas (UMSED, publica y actualiza la información)</t>
  </si>
  <si>
    <t>1.-Secretaría de Servicios Públicos Municipales (Área responsable que genera y posee la  información)          2.-Secretaría de Tesorería y Finanzas (UMSED, publica y actualiza la información)</t>
  </si>
  <si>
    <t>1.-Secretaría de Servicios Públicos Municipales (Área responsable que genera y posee la  información)           2.-Secretaría de Tesorería y Finanzas (UMSED, publica y actualiza la información)</t>
  </si>
  <si>
    <t>1.-Secretaría de Desarrollo Social(Área responsable que genera y posee la  información)              2.-Secretaría de Tesorería y Finanzas (UMSED, publica y actualiza la información)</t>
  </si>
  <si>
    <t>1.-Secretaría de Administración  (Área responsable que genera y posee la  información)                  2.-Secretaría de Tesorería y Finanzas (UMSED, publica y actualiza la información)</t>
  </si>
  <si>
    <t>1.-Secretaría de Servicios Públicos Municipales (Área responsable que genera y posee la  información)        2.-Secretaría de Tesorería y Finanzas (UMSED, publica y actualiza la información)</t>
  </si>
  <si>
    <t>1.-Secretaría de Seguridad Pública (Área responsable que genera y posee la  información)                   2.-Secretaría de Tesorería y Finanzas (UMSED, publica y actualiza la información)</t>
  </si>
  <si>
    <t>1.-Secretaría de Seguridad Pública (Área responsable que genera y posee la  información)                                  2.-Secretaría de Tesorería y Finanzas (UMSED, publica y actualiza la información)</t>
  </si>
  <si>
    <t>1.-Secretaría de Seguridad Pública (Área responsable que genera y posee la  información)                      2.-Secretaría de Tesorería y Finanzas (UMSED, publica y actualiza la información)</t>
  </si>
  <si>
    <t>1.-Secretaría de Seguridad Pública (Área responsable que genera y posee la  información)                       2.-Secretaría de Tesorería y Finanzas (UMSED, publica y actualiza la información)</t>
  </si>
  <si>
    <t>1.-Secretaría de Seguridad Pública (Área responsable que genera y posee la  información)                  2.-Secretaría de Tesorería y Finanzas (UMSED, publica y actualiza la información)</t>
  </si>
  <si>
    <t>1.- Secretaría de Gestión Delegacional (Área responsable que genera y posee la  información)           2.-Secretaría de Tesorería y Finanzas (UMSED, publica y actualiza la información)</t>
  </si>
  <si>
    <t>1.- Secretaría de Gestión Delegacional (Área responsable que genera y posee la  información)       2.-Secretaría de Tesorería y Finanzas (UMSED, publica y actualiza la información)</t>
  </si>
  <si>
    <t>1.-Secretaría de Movilidad, Desarrollo Urbano y Medio Ambiente (Área responsable que genera y posee la  información)                    2.-Secretaría de Tesorería y Finanzas (UMSED, publica y actualiza la información)</t>
  </si>
  <si>
    <t>1.-Secretaría de Administración (Área responsable que genera y posee la  información)                   2.-Secretaría de Tesorería y Finanzas (UMSED, publica y actualiza la información)</t>
  </si>
  <si>
    <t>1.-Secretaría de Seguridad Pública (Área responsable que genera y posee la  información)                        2.-Secretaría de Tesorería y Finanzas (UMSED, publica y actualiza la información)</t>
  </si>
  <si>
    <t>1.-Secretaría de Desarrollo Social (Área responsable que genera y posee la  información)                       2.-Secretaría de Tesorería y Finanzas (UMSED, publica y actualiza la información)</t>
  </si>
  <si>
    <t>1.-Secretaría de Desarrollo Social (Área responsable que genera y posee la  información)                        2.-Secretaría de Tesorería y Finanzas (UMSED, publica y actualiza la información)</t>
  </si>
  <si>
    <t>1.-Instituto Municipal de la Mujer Corregidora (Área responsable que genera y posee la  información)      2.-Secretaría de Tesorería y Finanzas (UMSED, publica y actualiza la información)</t>
  </si>
  <si>
    <t>1.-Secretaría de Desarrollo Social (Área responsable que genera y posee la  información)                    2.-Secretaría de Tesorería y Finanzas (UMSED, publica y actualiza la información)</t>
  </si>
  <si>
    <t>1.-Secretaría de Obras Públicas (Área responsable que genera y posee la  información)                    2.-Secretaría de Tesorería y Finanzas (UMSED, publica y actualiza la información)</t>
  </si>
  <si>
    <t>1.-Sistema Municipal DIF Corregidora  (Área responsable que genera y posee la  información)                  2.-Secretaría de Tesorería y Finanzas (UMSED, publica y actualiza la información)</t>
  </si>
  <si>
    <t>1.-Secretaría de Control y Evaluación (Área responsable que genera y posee la  información)    2.-Secretaría de Tesorería y Finanzas (UMSED, publica y actualiza la información)</t>
  </si>
  <si>
    <t>Calificación promedio que otorgan los ciudadanos y ciudadanas a las obras realizadas  (Mayores a  $10,000,000.00 ) del Programa Anual</t>
  </si>
  <si>
    <t>Sumatoria de cidadanas y ciudadanos atendidos en materia de violencia domestica en la Unidad Especializada de Atención a Víctimas del Delito</t>
  </si>
  <si>
    <t>Sumatoria de servicios realizados por el Programa Mecanización del Campo</t>
  </si>
  <si>
    <t xml:space="preserve">12.6 días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</si>
</sst>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00_-;\-* #,##0.00_-;_-* &quot;-&quot;??_-;_-@_-"/>
    <numFmt numFmtId="165" formatCode="0.0%"/>
    <numFmt numFmtId="166" formatCode="0.0"/>
    <numFmt numFmtId="167" formatCode="&quot;$&quot;#,##0.00"/>
    <numFmt numFmtId="168" formatCode="_-* #,##0.0_-;\-* #,##0.0_-;_-* &quot;-&quot;??_-;_-@_-"/>
    <numFmt numFmtId="169" formatCode="#,##0.0"/>
    <numFmt numFmtId="170" formatCode="&quot;$&quot;#,##0.0;[Red]\-&quot;$&quot;#,##0.0"/>
    <numFmt numFmtId="171" formatCode="&quot;$&quot;#,##0.0"/>
  </numFmts>
  <fonts count="9" x14ac:knownFonts="1">
    <font>
      <sz val="11"/>
      <color theme="1"/>
      <name val="Calibri"/>
      <family val="2"/>
      <scheme val="minor"/>
    </font>
    <font>
      <sz val="11"/>
      <color theme="1"/>
      <name val="Calibri"/>
      <family val="2"/>
      <scheme val="minor"/>
    </font>
    <font>
      <b/>
      <sz val="20"/>
      <color indexed="8"/>
      <name val="Gotham Book"/>
      <family val="3"/>
    </font>
    <font>
      <sz val="10"/>
      <color indexed="8"/>
      <name val="Arial"/>
      <family val="2"/>
    </font>
    <font>
      <b/>
      <sz val="11"/>
      <color theme="0"/>
      <name val="Gotham Book"/>
      <family val="3"/>
    </font>
    <font>
      <sz val="16"/>
      <color indexed="8"/>
      <name val="Gotham Book"/>
      <family val="3"/>
    </font>
    <font>
      <sz val="16"/>
      <name val="Gotham Book"/>
      <family val="3"/>
    </font>
    <font>
      <sz val="16"/>
      <color theme="1"/>
      <name val="Calibri"/>
      <family val="2"/>
      <scheme val="minor"/>
    </font>
    <font>
      <sz val="16"/>
      <color theme="1"/>
      <name val="Gotham Book"/>
    </font>
  </fonts>
  <fills count="4">
    <fill>
      <patternFill patternType="none"/>
    </fill>
    <fill>
      <patternFill patternType="gray125"/>
    </fill>
    <fill>
      <patternFill patternType="solid">
        <fgColor rgb="FF002060"/>
        <bgColor indexed="64"/>
      </patternFill>
    </fill>
    <fill>
      <patternFill patternType="solid">
        <fgColor theme="0"/>
        <bgColor indexed="64"/>
      </patternFill>
    </fill>
  </fills>
  <borders count="3">
    <border>
      <left/>
      <right/>
      <top/>
      <bottom/>
      <diagonal/>
    </border>
    <border>
      <left style="medium">
        <color rgb="FF002060"/>
      </left>
      <right style="medium">
        <color rgb="FF002060"/>
      </right>
      <top style="medium">
        <color rgb="FF002060"/>
      </top>
      <bottom style="medium">
        <color rgb="FF002060"/>
      </bottom>
      <diagonal/>
    </border>
    <border>
      <left/>
      <right/>
      <top style="medium">
        <color rgb="FF002060"/>
      </top>
      <bottom/>
      <diagonal/>
    </border>
  </borders>
  <cellStyleXfs count="3">
    <xf numFmtId="0" fontId="0" fillId="0" borderId="0"/>
    <xf numFmtId="9" fontId="1" fillId="0" borderId="0" applyFont="0" applyFill="0" applyBorder="0" applyAlignment="0" applyProtection="0"/>
    <xf numFmtId="164" fontId="1" fillId="0" borderId="0" applyFont="0" applyFill="0" applyBorder="0" applyAlignment="0" applyProtection="0"/>
  </cellStyleXfs>
  <cellXfs count="49">
    <xf numFmtId="0" fontId="0" fillId="0" borderId="0" xfId="0"/>
    <xf numFmtId="0" fontId="0" fillId="0" borderId="0" xfId="0" applyAlignment="1">
      <alignment vertical="center"/>
    </xf>
    <xf numFmtId="0" fontId="3" fillId="0" borderId="0" xfId="0" applyFont="1" applyFill="1" applyBorder="1"/>
    <xf numFmtId="0" fontId="0" fillId="0" borderId="0" xfId="0" applyFill="1" applyBorder="1"/>
    <xf numFmtId="0" fontId="4"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1" fontId="5" fillId="0" borderId="1" xfId="0" applyNumberFormat="1" applyFont="1" applyFill="1" applyBorder="1" applyAlignment="1">
      <alignment horizontal="center" vertical="center" wrapText="1"/>
    </xf>
    <xf numFmtId="0" fontId="7" fillId="0" borderId="0" xfId="0" applyFont="1" applyFill="1"/>
    <xf numFmtId="0" fontId="5" fillId="0" borderId="1" xfId="0" applyFont="1" applyBorder="1" applyAlignment="1">
      <alignment horizontal="center" vertical="center" wrapText="1"/>
    </xf>
    <xf numFmtId="14" fontId="6" fillId="0" borderId="1" xfId="0" applyNumberFormat="1" applyFont="1" applyBorder="1" applyAlignment="1">
      <alignment horizontal="center" vertical="center" wrapText="1"/>
    </xf>
    <xf numFmtId="9" fontId="5" fillId="0" borderId="1" xfId="0" applyNumberFormat="1" applyFont="1" applyBorder="1" applyAlignment="1">
      <alignment horizontal="center" vertical="center" wrapText="1"/>
    </xf>
    <xf numFmtId="0" fontId="7" fillId="0" borderId="0" xfId="0" applyFont="1"/>
    <xf numFmtId="0" fontId="5" fillId="0" borderId="1" xfId="0" applyNumberFormat="1" applyFont="1" applyBorder="1" applyAlignment="1">
      <alignment horizontal="center" vertical="center" wrapText="1"/>
    </xf>
    <xf numFmtId="0" fontId="5" fillId="3" borderId="1" xfId="0" applyFont="1" applyFill="1" applyBorder="1" applyAlignment="1">
      <alignment horizontal="center" vertical="center" wrapText="1"/>
    </xf>
    <xf numFmtId="14" fontId="6" fillId="3" borderId="1" xfId="0" applyNumberFormat="1" applyFont="1" applyFill="1" applyBorder="1" applyAlignment="1">
      <alignment horizontal="center" vertical="center" wrapText="1"/>
    </xf>
    <xf numFmtId="0" fontId="5" fillId="3" borderId="1" xfId="0" applyNumberFormat="1" applyFont="1" applyFill="1" applyBorder="1" applyAlignment="1">
      <alignment horizontal="center" vertical="center" wrapText="1"/>
    </xf>
    <xf numFmtId="0" fontId="7" fillId="0" borderId="0" xfId="0" applyFont="1" applyBorder="1"/>
    <xf numFmtId="165" fontId="5" fillId="0" borderId="1" xfId="0" applyNumberFormat="1" applyFont="1" applyFill="1" applyBorder="1" applyAlignment="1">
      <alignment horizontal="center" vertical="center" wrapText="1"/>
    </xf>
    <xf numFmtId="166" fontId="5" fillId="0" borderId="1" xfId="0" applyNumberFormat="1" applyFont="1" applyBorder="1" applyAlignment="1">
      <alignment horizontal="center" vertical="center" wrapText="1"/>
    </xf>
    <xf numFmtId="0" fontId="5" fillId="0" borderId="1" xfId="0" applyNumberFormat="1" applyFont="1" applyFill="1" applyBorder="1" applyAlignment="1">
      <alignment horizontal="center" vertical="center" wrapText="1"/>
    </xf>
    <xf numFmtId="0" fontId="7" fillId="3" borderId="0" xfId="0" applyFont="1" applyFill="1"/>
    <xf numFmtId="167" fontId="5" fillId="3" borderId="1" xfId="1" applyNumberFormat="1" applyFont="1" applyFill="1" applyBorder="1" applyAlignment="1">
      <alignment horizontal="center" vertical="center" wrapText="1"/>
    </xf>
    <xf numFmtId="0" fontId="5" fillId="3" borderId="1" xfId="1" applyNumberFormat="1" applyFont="1" applyFill="1" applyBorder="1" applyAlignment="1">
      <alignment horizontal="center" vertical="center" wrapText="1"/>
    </xf>
    <xf numFmtId="0" fontId="6" fillId="0" borderId="1" xfId="0" applyFont="1" applyBorder="1" applyAlignment="1">
      <alignment horizontal="center" vertical="center" wrapText="1"/>
    </xf>
    <xf numFmtId="165" fontId="5" fillId="0" borderId="1" xfId="1" applyNumberFormat="1" applyFont="1" applyBorder="1" applyAlignment="1">
      <alignment horizontal="center" vertical="center" wrapText="1"/>
    </xf>
    <xf numFmtId="165" fontId="5" fillId="0" borderId="1" xfId="0" applyNumberFormat="1" applyFont="1" applyBorder="1" applyAlignment="1">
      <alignment horizontal="center" vertical="center" wrapText="1"/>
    </xf>
    <xf numFmtId="0" fontId="2" fillId="0" borderId="0" xfId="0" applyFont="1" applyAlignment="1">
      <alignment wrapText="1"/>
    </xf>
    <xf numFmtId="164" fontId="5" fillId="0" borderId="1" xfId="2" applyFont="1" applyBorder="1" applyAlignment="1">
      <alignment horizontal="center" vertical="center" wrapText="1"/>
    </xf>
    <xf numFmtId="168" fontId="5" fillId="0" borderId="1" xfId="2" applyNumberFormat="1" applyFont="1" applyBorder="1" applyAlignment="1">
      <alignment horizontal="center" vertical="center" wrapText="1"/>
    </xf>
    <xf numFmtId="164" fontId="5" fillId="3" borderId="1" xfId="2" applyFont="1" applyFill="1" applyBorder="1" applyAlignment="1">
      <alignment horizontal="center" vertical="center" wrapText="1"/>
    </xf>
    <xf numFmtId="165" fontId="5" fillId="3" borderId="1" xfId="1" applyNumberFormat="1" applyFont="1" applyFill="1" applyBorder="1" applyAlignment="1">
      <alignment horizontal="center" vertical="center" wrapText="1"/>
    </xf>
    <xf numFmtId="168" fontId="5" fillId="0" borderId="1" xfId="2" applyNumberFormat="1" applyFont="1" applyFill="1" applyBorder="1" applyAlignment="1">
      <alignment horizontal="center" vertical="center" wrapText="1"/>
    </xf>
    <xf numFmtId="166" fontId="5" fillId="0" borderId="1" xfId="0" applyNumberFormat="1" applyFont="1" applyFill="1" applyBorder="1" applyAlignment="1">
      <alignment horizontal="center" vertical="center" wrapText="1"/>
    </xf>
    <xf numFmtId="166" fontId="5" fillId="3" borderId="1" xfId="0" applyNumberFormat="1" applyFont="1" applyFill="1" applyBorder="1" applyAlignment="1">
      <alignment horizontal="center" vertical="center" wrapText="1"/>
    </xf>
    <xf numFmtId="166" fontId="5" fillId="0" borderId="1" xfId="1" applyNumberFormat="1" applyFont="1" applyFill="1" applyBorder="1" applyAlignment="1">
      <alignment horizontal="center" vertical="center" wrapText="1"/>
    </xf>
    <xf numFmtId="166" fontId="5" fillId="3" borderId="1" xfId="1" applyNumberFormat="1" applyFont="1" applyFill="1" applyBorder="1" applyAlignment="1">
      <alignment horizontal="center" vertical="center" wrapText="1"/>
    </xf>
    <xf numFmtId="165" fontId="5" fillId="3" borderId="1" xfId="0" applyNumberFormat="1" applyFont="1" applyFill="1" applyBorder="1" applyAlignment="1">
      <alignment horizontal="center" vertical="center" wrapText="1"/>
    </xf>
    <xf numFmtId="169" fontId="5" fillId="0" borderId="1" xfId="0" applyNumberFormat="1" applyFont="1" applyFill="1" applyBorder="1" applyAlignment="1">
      <alignment horizontal="center" vertical="center" wrapText="1"/>
    </xf>
    <xf numFmtId="168" fontId="5" fillId="3" borderId="1" xfId="2" applyNumberFormat="1" applyFont="1" applyFill="1" applyBorder="1" applyAlignment="1">
      <alignment horizontal="center" vertical="center" wrapText="1"/>
    </xf>
    <xf numFmtId="165" fontId="5" fillId="0" borderId="1" xfId="1" applyNumberFormat="1" applyFont="1" applyFill="1" applyBorder="1" applyAlignment="1">
      <alignment horizontal="center" vertical="center" wrapText="1"/>
    </xf>
    <xf numFmtId="170" fontId="5" fillId="0" borderId="1" xfId="0" applyNumberFormat="1" applyFont="1" applyBorder="1" applyAlignment="1">
      <alignment horizontal="center" vertical="center" wrapText="1"/>
    </xf>
    <xf numFmtId="171" fontId="5" fillId="0" borderId="1" xfId="0" applyNumberFormat="1" applyFont="1" applyBorder="1" applyAlignment="1">
      <alignment horizontal="center" vertical="center" wrapText="1"/>
    </xf>
    <xf numFmtId="169" fontId="5" fillId="0" borderId="1" xfId="0" applyNumberFormat="1" applyFont="1" applyBorder="1" applyAlignment="1">
      <alignment horizontal="center" vertical="center" wrapText="1"/>
    </xf>
    <xf numFmtId="168" fontId="5" fillId="0" borderId="1" xfId="0" applyNumberFormat="1" applyFont="1" applyBorder="1" applyAlignment="1">
      <alignment horizontal="center" vertical="center" wrapText="1"/>
    </xf>
    <xf numFmtId="10" fontId="5" fillId="0" borderId="1" xfId="0" applyNumberFormat="1" applyFont="1" applyBorder="1" applyAlignment="1">
      <alignment horizontal="center" vertical="center" wrapText="1"/>
    </xf>
    <xf numFmtId="0" fontId="8" fillId="0" borderId="2" xfId="0" applyFont="1" applyFill="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wrapText="1"/>
    </xf>
  </cellXfs>
  <cellStyles count="3">
    <cellStyle name="Millares" xfId="2" builtinId="3"/>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642936</xdr:colOff>
      <xdr:row>0</xdr:row>
      <xdr:rowOff>268893</xdr:rowOff>
    </xdr:from>
    <xdr:to>
      <xdr:col>1</xdr:col>
      <xdr:colOff>756396</xdr:colOff>
      <xdr:row>2</xdr:row>
      <xdr:rowOff>621371</xdr:rowOff>
    </xdr:to>
    <xdr:pic>
      <xdr:nvPicPr>
        <xdr:cNvPr id="2" name="Imagen 1"/>
        <xdr:cNvPicPr>
          <a:picLocks noChangeAspect="1"/>
        </xdr:cNvPicPr>
      </xdr:nvPicPr>
      <xdr:blipFill>
        <a:blip xmlns:r="http://schemas.openxmlformats.org/officeDocument/2006/relationships" r:embed="rId1"/>
        <a:stretch>
          <a:fillRect/>
        </a:stretch>
      </xdr:blipFill>
      <xdr:spPr>
        <a:xfrm>
          <a:off x="642936" y="268893"/>
          <a:ext cx="2214563" cy="147306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59"/>
  <sheetViews>
    <sheetView tabSelected="1" topLeftCell="A99" zoomScale="50" zoomScaleNormal="50" zoomScaleSheetLayoutView="50" workbookViewId="0">
      <selection activeCell="F156" sqref="F156"/>
    </sheetView>
  </sheetViews>
  <sheetFormatPr baseColWidth="10" defaultRowHeight="15" x14ac:dyDescent="0.25"/>
  <cols>
    <col min="1" max="1" width="31.7109375" customWidth="1"/>
    <col min="2" max="2" width="61.5703125" customWidth="1"/>
    <col min="3" max="3" width="18.85546875" customWidth="1"/>
    <col min="4" max="4" width="81.140625" customWidth="1"/>
    <col min="5" max="5" width="23.7109375" customWidth="1"/>
    <col min="6" max="6" width="24.140625" customWidth="1"/>
    <col min="7" max="7" width="28.140625" customWidth="1"/>
    <col min="8" max="8" width="73.140625" customWidth="1"/>
    <col min="9" max="9" width="23.140625" customWidth="1"/>
    <col min="10" max="10" width="24.28515625" customWidth="1"/>
    <col min="11" max="11" width="15" customWidth="1"/>
    <col min="12" max="12" width="16.5703125" customWidth="1"/>
  </cols>
  <sheetData>
    <row r="1" spans="1:10" s="1" customFormat="1" ht="45" customHeight="1" x14ac:dyDescent="0.25">
      <c r="A1" s="47" t="s">
        <v>0</v>
      </c>
      <c r="B1" s="47"/>
      <c r="C1" s="47"/>
      <c r="D1" s="47"/>
      <c r="E1" s="47"/>
      <c r="F1" s="47"/>
      <c r="G1" s="47"/>
      <c r="H1" s="47"/>
      <c r="I1" s="47"/>
      <c r="J1" s="47"/>
    </row>
    <row r="2" spans="1:10" s="1" customFormat="1" ht="45" customHeight="1" x14ac:dyDescent="0.25">
      <c r="A2" s="47" t="s">
        <v>1</v>
      </c>
      <c r="B2" s="47"/>
      <c r="C2" s="47"/>
      <c r="D2" s="47"/>
      <c r="E2" s="47"/>
      <c r="F2" s="47"/>
      <c r="G2" s="47"/>
      <c r="H2" s="47"/>
      <c r="I2" s="47"/>
      <c r="J2" s="47"/>
    </row>
    <row r="3" spans="1:10" s="1" customFormat="1" ht="81" customHeight="1" x14ac:dyDescent="0.35">
      <c r="A3" s="27"/>
      <c r="B3" s="48" t="s">
        <v>2</v>
      </c>
      <c r="C3" s="48"/>
      <c r="D3" s="48"/>
      <c r="E3" s="48"/>
      <c r="F3" s="48"/>
      <c r="G3" s="48"/>
      <c r="H3" s="48"/>
      <c r="I3" s="48"/>
      <c r="J3" s="27"/>
    </row>
    <row r="4" spans="1:10" ht="50.25" customHeight="1" x14ac:dyDescent="0.25">
      <c r="A4" s="47" t="s">
        <v>3</v>
      </c>
      <c r="B4" s="47"/>
      <c r="C4" s="47"/>
      <c r="D4" s="47"/>
      <c r="E4" s="47"/>
      <c r="F4" s="47"/>
      <c r="G4" s="47"/>
      <c r="H4" s="47"/>
      <c r="I4" s="47"/>
      <c r="J4" s="47"/>
    </row>
    <row r="5" spans="1:10" x14ac:dyDescent="0.25">
      <c r="A5" s="2"/>
      <c r="B5" s="2"/>
      <c r="C5" s="3"/>
      <c r="D5" s="2"/>
      <c r="E5" s="3"/>
      <c r="F5" s="3"/>
      <c r="G5" s="3"/>
      <c r="H5" s="3"/>
      <c r="I5" s="3"/>
      <c r="J5" s="3"/>
    </row>
    <row r="6" spans="1:10" ht="15.75" thickBot="1" x14ac:dyDescent="0.3">
      <c r="A6" s="2"/>
      <c r="B6" s="2"/>
      <c r="C6" s="3"/>
      <c r="D6" s="2"/>
      <c r="E6" s="3"/>
      <c r="F6" s="3"/>
      <c r="G6" s="3"/>
      <c r="H6" s="3"/>
      <c r="I6" s="3"/>
      <c r="J6" s="3"/>
    </row>
    <row r="7" spans="1:10" ht="86.25" customHeight="1" thickBot="1" x14ac:dyDescent="0.3">
      <c r="A7" s="4" t="s">
        <v>4</v>
      </c>
      <c r="B7" s="4" t="s">
        <v>5</v>
      </c>
      <c r="C7" s="4" t="s">
        <v>6</v>
      </c>
      <c r="D7" s="4" t="s">
        <v>7</v>
      </c>
      <c r="E7" s="4" t="s">
        <v>8</v>
      </c>
      <c r="F7" s="4" t="s">
        <v>9</v>
      </c>
      <c r="G7" s="4" t="s">
        <v>313</v>
      </c>
      <c r="H7" s="4" t="s">
        <v>10</v>
      </c>
      <c r="I7" s="4" t="s">
        <v>11</v>
      </c>
      <c r="J7" s="4" t="s">
        <v>12</v>
      </c>
    </row>
    <row r="8" spans="1:10" s="8" customFormat="1" ht="150" customHeight="1" thickBot="1" x14ac:dyDescent="0.4">
      <c r="A8" s="5">
        <v>2020</v>
      </c>
      <c r="B8" s="5" t="s">
        <v>13</v>
      </c>
      <c r="C8" s="5" t="s">
        <v>14</v>
      </c>
      <c r="D8" s="5" t="s">
        <v>15</v>
      </c>
      <c r="E8" s="5" t="s">
        <v>16</v>
      </c>
      <c r="F8" s="7">
        <v>8</v>
      </c>
      <c r="G8" s="7" t="s">
        <v>316</v>
      </c>
      <c r="H8" s="5" t="s">
        <v>17</v>
      </c>
      <c r="I8" s="6">
        <v>44040</v>
      </c>
      <c r="J8" s="6">
        <v>44012</v>
      </c>
    </row>
    <row r="9" spans="1:10" s="12" customFormat="1" ht="150" customHeight="1" thickBot="1" x14ac:dyDescent="0.4">
      <c r="A9" s="9">
        <v>2020</v>
      </c>
      <c r="B9" s="9" t="s">
        <v>13</v>
      </c>
      <c r="C9" s="9" t="s">
        <v>18</v>
      </c>
      <c r="D9" s="9" t="s">
        <v>19</v>
      </c>
      <c r="E9" s="9" t="s">
        <v>16</v>
      </c>
      <c r="F9" s="26">
        <v>0.15</v>
      </c>
      <c r="G9" s="11" t="s">
        <v>316</v>
      </c>
      <c r="H9" s="9" t="s">
        <v>17</v>
      </c>
      <c r="I9" s="6">
        <v>44040</v>
      </c>
      <c r="J9" s="10">
        <v>44012</v>
      </c>
    </row>
    <row r="10" spans="1:10" s="12" customFormat="1" ht="150" customHeight="1" thickBot="1" x14ac:dyDescent="0.4">
      <c r="A10" s="9">
        <v>2020</v>
      </c>
      <c r="B10" s="9" t="s">
        <v>13</v>
      </c>
      <c r="C10" s="9" t="s">
        <v>20</v>
      </c>
      <c r="D10" s="9" t="s">
        <v>374</v>
      </c>
      <c r="E10" s="9" t="s">
        <v>21</v>
      </c>
      <c r="F10" s="37">
        <v>0.5</v>
      </c>
      <c r="G10" s="18">
        <v>7.5300000000000006E-2</v>
      </c>
      <c r="H10" s="9" t="s">
        <v>17</v>
      </c>
      <c r="I10" s="6">
        <v>44040</v>
      </c>
      <c r="J10" s="10">
        <v>44012</v>
      </c>
    </row>
    <row r="11" spans="1:10" s="12" customFormat="1" ht="150" customHeight="1" thickBot="1" x14ac:dyDescent="0.4">
      <c r="A11" s="9">
        <v>2020</v>
      </c>
      <c r="B11" s="9" t="s">
        <v>13</v>
      </c>
      <c r="C11" s="9" t="s">
        <v>22</v>
      </c>
      <c r="D11" s="5" t="s">
        <v>375</v>
      </c>
      <c r="E11" s="5" t="s">
        <v>21</v>
      </c>
      <c r="F11" s="18">
        <v>0.1</v>
      </c>
      <c r="G11" s="18">
        <v>0.1492</v>
      </c>
      <c r="H11" s="9" t="s">
        <v>17</v>
      </c>
      <c r="I11" s="6">
        <v>44040</v>
      </c>
      <c r="J11" s="10">
        <v>44012</v>
      </c>
    </row>
    <row r="12" spans="1:10" s="12" customFormat="1" ht="150" customHeight="1" thickBot="1" x14ac:dyDescent="0.4">
      <c r="A12" s="9">
        <v>2020</v>
      </c>
      <c r="B12" s="9" t="s">
        <v>23</v>
      </c>
      <c r="C12" s="9" t="s">
        <v>24</v>
      </c>
      <c r="D12" s="5" t="s">
        <v>25</v>
      </c>
      <c r="E12" s="5" t="s">
        <v>26</v>
      </c>
      <c r="F12" s="9" t="s">
        <v>27</v>
      </c>
      <c r="G12" s="19">
        <v>7.09</v>
      </c>
      <c r="H12" s="9" t="s">
        <v>17</v>
      </c>
      <c r="I12" s="6">
        <v>44040</v>
      </c>
      <c r="J12" s="10">
        <v>44012</v>
      </c>
    </row>
    <row r="13" spans="1:10" s="12" customFormat="1" ht="150" customHeight="1" thickBot="1" x14ac:dyDescent="0.4">
      <c r="A13" s="9">
        <v>2020</v>
      </c>
      <c r="B13" s="9" t="s">
        <v>23</v>
      </c>
      <c r="C13" s="9" t="s">
        <v>28</v>
      </c>
      <c r="D13" s="5" t="s">
        <v>29</v>
      </c>
      <c r="E13" s="5" t="s">
        <v>16</v>
      </c>
      <c r="F13" s="26">
        <v>1</v>
      </c>
      <c r="G13" s="11" t="s">
        <v>316</v>
      </c>
      <c r="H13" s="9" t="s">
        <v>17</v>
      </c>
      <c r="I13" s="6">
        <v>44040</v>
      </c>
      <c r="J13" s="10">
        <v>44012</v>
      </c>
    </row>
    <row r="14" spans="1:10" s="12" customFormat="1" ht="150" customHeight="1" thickBot="1" x14ac:dyDescent="0.4">
      <c r="A14" s="9">
        <v>2020</v>
      </c>
      <c r="B14" s="9" t="s">
        <v>23</v>
      </c>
      <c r="C14" s="9" t="s">
        <v>30</v>
      </c>
      <c r="D14" s="5" t="s">
        <v>31</v>
      </c>
      <c r="E14" s="5" t="s">
        <v>26</v>
      </c>
      <c r="F14" s="26">
        <v>0.8</v>
      </c>
      <c r="G14" s="26">
        <v>1</v>
      </c>
      <c r="H14" s="9" t="s">
        <v>17</v>
      </c>
      <c r="I14" s="6">
        <v>44040</v>
      </c>
      <c r="J14" s="10">
        <v>44012</v>
      </c>
    </row>
    <row r="15" spans="1:10" s="12" customFormat="1" ht="150" customHeight="1" thickBot="1" x14ac:dyDescent="0.4">
      <c r="A15" s="9">
        <v>2020</v>
      </c>
      <c r="B15" s="9" t="s">
        <v>32</v>
      </c>
      <c r="C15" s="9" t="s">
        <v>33</v>
      </c>
      <c r="D15" s="9" t="s">
        <v>34</v>
      </c>
      <c r="E15" s="5" t="s">
        <v>16</v>
      </c>
      <c r="F15" s="26">
        <v>0.2</v>
      </c>
      <c r="G15" s="11" t="s">
        <v>316</v>
      </c>
      <c r="H15" s="9" t="s">
        <v>411</v>
      </c>
      <c r="I15" s="6">
        <v>44040</v>
      </c>
      <c r="J15" s="10">
        <v>44012</v>
      </c>
    </row>
    <row r="16" spans="1:10" s="12" customFormat="1" ht="150" customHeight="1" thickBot="1" x14ac:dyDescent="0.4">
      <c r="A16" s="9">
        <v>2020</v>
      </c>
      <c r="B16" s="9" t="s">
        <v>32</v>
      </c>
      <c r="C16" s="9" t="s">
        <v>36</v>
      </c>
      <c r="D16" s="9" t="s">
        <v>414</v>
      </c>
      <c r="E16" s="9" t="s">
        <v>16</v>
      </c>
      <c r="F16" s="19">
        <v>8</v>
      </c>
      <c r="G16" s="11" t="s">
        <v>316</v>
      </c>
      <c r="H16" s="9" t="s">
        <v>411</v>
      </c>
      <c r="I16" s="6">
        <v>44040</v>
      </c>
      <c r="J16" s="10">
        <v>44012</v>
      </c>
    </row>
    <row r="17" spans="1:12" s="12" customFormat="1" ht="150" customHeight="1" thickBot="1" x14ac:dyDescent="0.4">
      <c r="A17" s="9">
        <v>2020</v>
      </c>
      <c r="B17" s="9" t="s">
        <v>32</v>
      </c>
      <c r="C17" s="9" t="s">
        <v>37</v>
      </c>
      <c r="D17" s="9" t="s">
        <v>333</v>
      </c>
      <c r="E17" s="5" t="s">
        <v>16</v>
      </c>
      <c r="F17" s="19">
        <v>2</v>
      </c>
      <c r="G17" s="11" t="s">
        <v>316</v>
      </c>
      <c r="H17" s="9" t="s">
        <v>411</v>
      </c>
      <c r="I17" s="6">
        <v>44040</v>
      </c>
      <c r="J17" s="10">
        <v>44012</v>
      </c>
    </row>
    <row r="18" spans="1:12" s="12" customFormat="1" ht="150" customHeight="1" thickBot="1" x14ac:dyDescent="0.4">
      <c r="A18" s="9">
        <v>2020</v>
      </c>
      <c r="B18" s="9" t="s">
        <v>32</v>
      </c>
      <c r="C18" s="9" t="s">
        <v>38</v>
      </c>
      <c r="D18" s="9" t="s">
        <v>334</v>
      </c>
      <c r="E18" s="5" t="s">
        <v>21</v>
      </c>
      <c r="F18" s="19">
        <v>900</v>
      </c>
      <c r="G18" s="28">
        <v>2068</v>
      </c>
      <c r="H18" s="9" t="s">
        <v>39</v>
      </c>
      <c r="I18" s="6">
        <v>44040</v>
      </c>
      <c r="J18" s="10">
        <v>44012</v>
      </c>
    </row>
    <row r="19" spans="1:12" s="12" customFormat="1" ht="150" customHeight="1" thickBot="1" x14ac:dyDescent="0.4">
      <c r="A19" s="9">
        <v>2020</v>
      </c>
      <c r="B19" s="9" t="s">
        <v>32</v>
      </c>
      <c r="C19" s="9" t="s">
        <v>40</v>
      </c>
      <c r="D19" s="9" t="s">
        <v>335</v>
      </c>
      <c r="E19" s="5" t="s">
        <v>16</v>
      </c>
      <c r="F19" s="19">
        <v>2</v>
      </c>
      <c r="G19" s="11" t="s">
        <v>316</v>
      </c>
      <c r="H19" s="9" t="s">
        <v>411</v>
      </c>
      <c r="I19" s="6">
        <v>44040</v>
      </c>
      <c r="J19" s="10">
        <v>44012</v>
      </c>
    </row>
    <row r="20" spans="1:12" s="12" customFormat="1" ht="150" customHeight="1" thickBot="1" x14ac:dyDescent="0.4">
      <c r="A20" s="9">
        <v>2020</v>
      </c>
      <c r="B20" s="5" t="s">
        <v>41</v>
      </c>
      <c r="C20" s="5" t="s">
        <v>42</v>
      </c>
      <c r="D20" s="5" t="s">
        <v>43</v>
      </c>
      <c r="E20" s="5" t="s">
        <v>21</v>
      </c>
      <c r="F20" s="38">
        <v>39029</v>
      </c>
      <c r="G20" s="38">
        <v>13776</v>
      </c>
      <c r="H20" s="9" t="s">
        <v>410</v>
      </c>
      <c r="I20" s="6">
        <v>44040</v>
      </c>
      <c r="J20" s="10">
        <v>44012</v>
      </c>
    </row>
    <row r="21" spans="1:12" s="12" customFormat="1" ht="150" customHeight="1" thickBot="1" x14ac:dyDescent="0.4">
      <c r="A21" s="9">
        <v>2020</v>
      </c>
      <c r="B21" s="9" t="s">
        <v>41</v>
      </c>
      <c r="C21" s="9" t="s">
        <v>44</v>
      </c>
      <c r="D21" s="9" t="s">
        <v>45</v>
      </c>
      <c r="E21" s="5" t="s">
        <v>16</v>
      </c>
      <c r="F21" s="26">
        <v>0.8</v>
      </c>
      <c r="G21" s="11" t="s">
        <v>316</v>
      </c>
      <c r="H21" s="9" t="s">
        <v>410</v>
      </c>
      <c r="I21" s="6">
        <v>44040</v>
      </c>
      <c r="J21" s="10">
        <v>44012</v>
      </c>
    </row>
    <row r="22" spans="1:12" s="12" customFormat="1" ht="150" customHeight="1" thickBot="1" x14ac:dyDescent="0.4">
      <c r="A22" s="9">
        <v>2020</v>
      </c>
      <c r="B22" s="9" t="s">
        <v>41</v>
      </c>
      <c r="C22" s="9" t="s">
        <v>46</v>
      </c>
      <c r="D22" s="9" t="s">
        <v>47</v>
      </c>
      <c r="E22" s="5" t="s">
        <v>21</v>
      </c>
      <c r="F22" s="26">
        <v>0.8</v>
      </c>
      <c r="G22" s="26">
        <v>0.999</v>
      </c>
      <c r="H22" s="9" t="s">
        <v>410</v>
      </c>
      <c r="I22" s="6">
        <v>44040</v>
      </c>
      <c r="J22" s="10">
        <v>44012</v>
      </c>
    </row>
    <row r="23" spans="1:12" s="12" customFormat="1" ht="150" customHeight="1" thickBot="1" x14ac:dyDescent="0.4">
      <c r="A23" s="9">
        <v>2020</v>
      </c>
      <c r="B23" s="9" t="s">
        <v>41</v>
      </c>
      <c r="C23" s="9" t="s">
        <v>48</v>
      </c>
      <c r="D23" s="9" t="s">
        <v>49</v>
      </c>
      <c r="E23" s="5" t="s">
        <v>21</v>
      </c>
      <c r="F23" s="26">
        <v>0.05</v>
      </c>
      <c r="G23" s="26">
        <v>7.8200000000000006E-2</v>
      </c>
      <c r="H23" s="9" t="s">
        <v>39</v>
      </c>
      <c r="I23" s="6">
        <v>44040</v>
      </c>
      <c r="J23" s="10">
        <v>44012</v>
      </c>
    </row>
    <row r="24" spans="1:12" s="12" customFormat="1" ht="150" customHeight="1" thickBot="1" x14ac:dyDescent="0.4">
      <c r="A24" s="9">
        <v>2020</v>
      </c>
      <c r="B24" s="9" t="s">
        <v>41</v>
      </c>
      <c r="C24" s="9" t="s">
        <v>50</v>
      </c>
      <c r="D24" s="9" t="s">
        <v>51</v>
      </c>
      <c r="E24" s="9" t="s">
        <v>26</v>
      </c>
      <c r="F24" s="29">
        <v>6376</v>
      </c>
      <c r="G24" s="29">
        <v>1461</v>
      </c>
      <c r="H24" s="9" t="s">
        <v>52</v>
      </c>
      <c r="I24" s="6">
        <v>44040</v>
      </c>
      <c r="J24" s="10">
        <v>44012</v>
      </c>
    </row>
    <row r="25" spans="1:12" s="12" customFormat="1" ht="150" customHeight="1" thickBot="1" x14ac:dyDescent="0.4">
      <c r="A25" s="14">
        <v>2020</v>
      </c>
      <c r="B25" s="14" t="s">
        <v>41</v>
      </c>
      <c r="C25" s="14" t="s">
        <v>53</v>
      </c>
      <c r="D25" s="14" t="s">
        <v>331</v>
      </c>
      <c r="E25" s="14" t="s">
        <v>16</v>
      </c>
      <c r="F25" s="14" t="s">
        <v>54</v>
      </c>
      <c r="G25" s="11" t="s">
        <v>316</v>
      </c>
      <c r="H25" s="9" t="s">
        <v>55</v>
      </c>
      <c r="I25" s="6">
        <v>44040</v>
      </c>
      <c r="J25" s="15">
        <v>44012</v>
      </c>
    </row>
    <row r="26" spans="1:12" s="12" customFormat="1" ht="150" customHeight="1" thickBot="1" x14ac:dyDescent="0.4">
      <c r="A26" s="14">
        <v>2020</v>
      </c>
      <c r="B26" s="14" t="s">
        <v>41</v>
      </c>
      <c r="C26" s="14" t="s">
        <v>56</v>
      </c>
      <c r="D26" s="14" t="s">
        <v>57</v>
      </c>
      <c r="E26" s="14" t="s">
        <v>16</v>
      </c>
      <c r="F26" s="39">
        <v>25000</v>
      </c>
      <c r="G26" s="11" t="s">
        <v>316</v>
      </c>
      <c r="H26" s="14" t="s">
        <v>412</v>
      </c>
      <c r="I26" s="6">
        <v>44040</v>
      </c>
      <c r="J26" s="15">
        <v>44012</v>
      </c>
    </row>
    <row r="27" spans="1:12" s="12" customFormat="1" ht="150" customHeight="1" thickBot="1" x14ac:dyDescent="0.4">
      <c r="A27" s="14">
        <v>2020</v>
      </c>
      <c r="B27" s="5" t="s">
        <v>41</v>
      </c>
      <c r="C27" s="5" t="s">
        <v>58</v>
      </c>
      <c r="D27" s="5" t="s">
        <v>59</v>
      </c>
      <c r="E27" s="5" t="s">
        <v>16</v>
      </c>
      <c r="F27" s="5" t="s">
        <v>60</v>
      </c>
      <c r="G27" s="11" t="s">
        <v>316</v>
      </c>
      <c r="H27" s="5" t="s">
        <v>55</v>
      </c>
      <c r="I27" s="6">
        <v>44040</v>
      </c>
      <c r="J27" s="6">
        <v>44012</v>
      </c>
    </row>
    <row r="28" spans="1:12" s="12" customFormat="1" ht="150" customHeight="1" thickBot="1" x14ac:dyDescent="0.4">
      <c r="A28" s="14">
        <v>2020</v>
      </c>
      <c r="B28" s="5" t="s">
        <v>41</v>
      </c>
      <c r="C28" s="5" t="s">
        <v>61</v>
      </c>
      <c r="D28" s="5" t="s">
        <v>336</v>
      </c>
      <c r="E28" s="5" t="s">
        <v>16</v>
      </c>
      <c r="F28" s="33">
        <v>8</v>
      </c>
      <c r="G28" s="11" t="s">
        <v>316</v>
      </c>
      <c r="H28" s="5" t="s">
        <v>17</v>
      </c>
      <c r="I28" s="6">
        <v>44040</v>
      </c>
      <c r="J28" s="6">
        <v>44012</v>
      </c>
    </row>
    <row r="29" spans="1:12" s="12" customFormat="1" ht="150" customHeight="1" thickBot="1" x14ac:dyDescent="0.4">
      <c r="A29" s="9">
        <v>2020</v>
      </c>
      <c r="B29" s="9" t="s">
        <v>41</v>
      </c>
      <c r="C29" s="5" t="s">
        <v>62</v>
      </c>
      <c r="D29" s="14" t="s">
        <v>63</v>
      </c>
      <c r="E29" s="14" t="s">
        <v>21</v>
      </c>
      <c r="F29" s="39">
        <v>1000</v>
      </c>
      <c r="G29" s="16" t="s">
        <v>317</v>
      </c>
      <c r="H29" s="9" t="s">
        <v>385</v>
      </c>
      <c r="I29" s="6">
        <v>44040</v>
      </c>
      <c r="J29" s="10">
        <v>44012</v>
      </c>
    </row>
    <row r="30" spans="1:12" s="12" customFormat="1" ht="150" customHeight="1" thickBot="1" x14ac:dyDescent="0.4">
      <c r="A30" s="9">
        <v>2020</v>
      </c>
      <c r="B30" s="9" t="s">
        <v>41</v>
      </c>
      <c r="C30" s="9" t="s">
        <v>64</v>
      </c>
      <c r="D30" s="9" t="s">
        <v>65</v>
      </c>
      <c r="E30" s="5" t="s">
        <v>26</v>
      </c>
      <c r="F30" s="32">
        <v>700</v>
      </c>
      <c r="G30" s="33">
        <f>309+228</f>
        <v>537</v>
      </c>
      <c r="H30" s="9" t="s">
        <v>409</v>
      </c>
      <c r="I30" s="6">
        <v>44040</v>
      </c>
      <c r="J30" s="10">
        <v>44012</v>
      </c>
    </row>
    <row r="31" spans="1:12" s="12" customFormat="1" ht="150" customHeight="1" thickBot="1" x14ac:dyDescent="0.4">
      <c r="A31" s="9">
        <v>2020</v>
      </c>
      <c r="B31" s="9" t="s">
        <v>41</v>
      </c>
      <c r="C31" s="9" t="s">
        <v>66</v>
      </c>
      <c r="D31" s="9" t="s">
        <v>67</v>
      </c>
      <c r="E31" s="5" t="s">
        <v>26</v>
      </c>
      <c r="F31" s="33">
        <v>900</v>
      </c>
      <c r="G31" s="33">
        <f>405+18</f>
        <v>423</v>
      </c>
      <c r="H31" s="9" t="s">
        <v>409</v>
      </c>
      <c r="I31" s="6">
        <v>44040</v>
      </c>
      <c r="J31" s="10">
        <v>44012</v>
      </c>
      <c r="K31" s="17"/>
      <c r="L31" s="17"/>
    </row>
    <row r="32" spans="1:12" s="12" customFormat="1" ht="150" customHeight="1" thickBot="1" x14ac:dyDescent="0.4">
      <c r="A32" s="5">
        <v>2020</v>
      </c>
      <c r="B32" s="5" t="s">
        <v>41</v>
      </c>
      <c r="C32" s="5" t="s">
        <v>68</v>
      </c>
      <c r="D32" s="5" t="s">
        <v>376</v>
      </c>
      <c r="E32" s="5" t="s">
        <v>16</v>
      </c>
      <c r="F32" s="33">
        <v>6000</v>
      </c>
      <c r="G32" s="11" t="s">
        <v>316</v>
      </c>
      <c r="H32" s="9" t="s">
        <v>409</v>
      </c>
      <c r="I32" s="6">
        <v>44040</v>
      </c>
      <c r="J32" s="6">
        <v>44012</v>
      </c>
      <c r="K32" s="17"/>
      <c r="L32" s="17"/>
    </row>
    <row r="33" spans="1:12" s="12" customFormat="1" ht="150" customHeight="1" thickBot="1" x14ac:dyDescent="0.4">
      <c r="A33" s="14">
        <v>2020</v>
      </c>
      <c r="B33" s="14" t="s">
        <v>41</v>
      </c>
      <c r="C33" s="14" t="s">
        <v>69</v>
      </c>
      <c r="D33" s="14" t="s">
        <v>70</v>
      </c>
      <c r="E33" s="14" t="s">
        <v>16</v>
      </c>
      <c r="F33" s="34">
        <v>300</v>
      </c>
      <c r="G33" s="11" t="s">
        <v>316</v>
      </c>
      <c r="H33" s="9" t="s">
        <v>409</v>
      </c>
      <c r="I33" s="6">
        <v>44040</v>
      </c>
      <c r="J33" s="15">
        <v>44012</v>
      </c>
      <c r="K33" s="17"/>
      <c r="L33" s="17"/>
    </row>
    <row r="34" spans="1:12" s="12" customFormat="1" ht="150" customHeight="1" thickBot="1" x14ac:dyDescent="0.4">
      <c r="A34" s="9">
        <v>2020</v>
      </c>
      <c r="B34" s="9" t="s">
        <v>41</v>
      </c>
      <c r="C34" s="9" t="s">
        <v>71</v>
      </c>
      <c r="D34" s="9" t="s">
        <v>337</v>
      </c>
      <c r="E34" s="5" t="s">
        <v>72</v>
      </c>
      <c r="F34" s="29">
        <v>1500</v>
      </c>
      <c r="G34" s="29">
        <v>2326</v>
      </c>
      <c r="H34" s="9" t="s">
        <v>409</v>
      </c>
      <c r="I34" s="6">
        <v>44040</v>
      </c>
      <c r="J34" s="10">
        <v>44012</v>
      </c>
    </row>
    <row r="35" spans="1:12" s="12" customFormat="1" ht="150" customHeight="1" thickBot="1" x14ac:dyDescent="0.4">
      <c r="A35" s="9">
        <v>2020</v>
      </c>
      <c r="B35" s="9" t="s">
        <v>41</v>
      </c>
      <c r="C35" s="9" t="s">
        <v>73</v>
      </c>
      <c r="D35" s="9" t="s">
        <v>74</v>
      </c>
      <c r="E35" s="5" t="s">
        <v>72</v>
      </c>
      <c r="F35" s="18">
        <v>0.25</v>
      </c>
      <c r="G35" s="18">
        <v>0.19</v>
      </c>
      <c r="H35" s="9" t="s">
        <v>409</v>
      </c>
      <c r="I35" s="6">
        <v>44040</v>
      </c>
      <c r="J35" s="10">
        <v>44012</v>
      </c>
    </row>
    <row r="36" spans="1:12" s="12" customFormat="1" ht="150" customHeight="1" thickBot="1" x14ac:dyDescent="0.4">
      <c r="A36" s="9">
        <v>2020</v>
      </c>
      <c r="B36" s="9" t="s">
        <v>41</v>
      </c>
      <c r="C36" s="9" t="s">
        <v>75</v>
      </c>
      <c r="D36" s="9" t="s">
        <v>76</v>
      </c>
      <c r="E36" s="5" t="s">
        <v>72</v>
      </c>
      <c r="F36" s="40">
        <v>0.5</v>
      </c>
      <c r="G36" s="40">
        <v>0.63</v>
      </c>
      <c r="H36" s="9" t="s">
        <v>409</v>
      </c>
      <c r="I36" s="6">
        <v>44040</v>
      </c>
      <c r="J36" s="10">
        <v>44012</v>
      </c>
    </row>
    <row r="37" spans="1:12" s="12" customFormat="1" ht="150" customHeight="1" thickBot="1" x14ac:dyDescent="0.4">
      <c r="A37" s="9">
        <v>2020</v>
      </c>
      <c r="B37" s="9" t="s">
        <v>77</v>
      </c>
      <c r="C37" s="9" t="s">
        <v>78</v>
      </c>
      <c r="D37" s="9" t="s">
        <v>338</v>
      </c>
      <c r="E37" s="5" t="s">
        <v>26</v>
      </c>
      <c r="F37" s="18">
        <v>0.3</v>
      </c>
      <c r="G37" s="18">
        <f>17.47%</f>
        <v>0.17469999999999999</v>
      </c>
      <c r="H37" s="9" t="s">
        <v>409</v>
      </c>
      <c r="I37" s="6">
        <v>44040</v>
      </c>
      <c r="J37" s="10">
        <v>44012</v>
      </c>
    </row>
    <row r="38" spans="1:12" s="12" customFormat="1" ht="150" customHeight="1" thickBot="1" x14ac:dyDescent="0.4">
      <c r="A38" s="9">
        <v>2020</v>
      </c>
      <c r="B38" s="9" t="s">
        <v>77</v>
      </c>
      <c r="C38" s="9" t="s">
        <v>79</v>
      </c>
      <c r="D38" s="9" t="s">
        <v>80</v>
      </c>
      <c r="E38" s="5" t="s">
        <v>26</v>
      </c>
      <c r="F38" s="33">
        <v>200</v>
      </c>
      <c r="G38" s="33">
        <f>114</f>
        <v>114</v>
      </c>
      <c r="H38" s="9" t="s">
        <v>409</v>
      </c>
      <c r="I38" s="6">
        <v>44040</v>
      </c>
      <c r="J38" s="10">
        <v>44012</v>
      </c>
    </row>
    <row r="39" spans="1:12" s="12" customFormat="1" ht="150" customHeight="1" thickBot="1" x14ac:dyDescent="0.4">
      <c r="A39" s="9">
        <v>2020</v>
      </c>
      <c r="B39" s="9" t="s">
        <v>77</v>
      </c>
      <c r="C39" s="9" t="s">
        <v>81</v>
      </c>
      <c r="D39" s="9" t="s">
        <v>82</v>
      </c>
      <c r="E39" s="5" t="s">
        <v>26</v>
      </c>
      <c r="F39" s="33">
        <v>900</v>
      </c>
      <c r="G39" s="33">
        <f>655+297</f>
        <v>952</v>
      </c>
      <c r="H39" s="9" t="s">
        <v>409</v>
      </c>
      <c r="I39" s="6">
        <v>44040</v>
      </c>
      <c r="J39" s="10">
        <v>44012</v>
      </c>
    </row>
    <row r="40" spans="1:12" s="12" customFormat="1" ht="150" customHeight="1" thickBot="1" x14ac:dyDescent="0.4">
      <c r="A40" s="9">
        <v>2020</v>
      </c>
      <c r="B40" s="9" t="s">
        <v>77</v>
      </c>
      <c r="C40" s="9" t="s">
        <v>83</v>
      </c>
      <c r="D40" s="9" t="s">
        <v>84</v>
      </c>
      <c r="E40" s="5" t="s">
        <v>21</v>
      </c>
      <c r="F40" s="19">
        <v>7</v>
      </c>
      <c r="G40" s="13" t="s">
        <v>317</v>
      </c>
      <c r="H40" s="9" t="s">
        <v>409</v>
      </c>
      <c r="I40" s="6">
        <v>44040</v>
      </c>
      <c r="J40" s="10">
        <v>44012</v>
      </c>
    </row>
    <row r="41" spans="1:12" s="12" customFormat="1" ht="150" customHeight="1" thickBot="1" x14ac:dyDescent="0.4">
      <c r="A41" s="9">
        <v>2020</v>
      </c>
      <c r="B41" s="9" t="s">
        <v>77</v>
      </c>
      <c r="C41" s="9" t="s">
        <v>85</v>
      </c>
      <c r="D41" s="9" t="s">
        <v>86</v>
      </c>
      <c r="E41" s="9" t="s">
        <v>26</v>
      </c>
      <c r="F41" s="30">
        <v>3000</v>
      </c>
      <c r="G41" s="30">
        <f>2810</f>
        <v>2810</v>
      </c>
      <c r="H41" s="9" t="s">
        <v>408</v>
      </c>
      <c r="I41" s="6">
        <v>44040</v>
      </c>
      <c r="J41" s="10">
        <v>44012</v>
      </c>
    </row>
    <row r="42" spans="1:12" s="12" customFormat="1" ht="150" customHeight="1" thickBot="1" x14ac:dyDescent="0.4">
      <c r="A42" s="9">
        <v>2020</v>
      </c>
      <c r="B42" s="9" t="s">
        <v>77</v>
      </c>
      <c r="C42" s="9" t="s">
        <v>87</v>
      </c>
      <c r="D42" s="9" t="s">
        <v>88</v>
      </c>
      <c r="E42" s="9" t="s">
        <v>26</v>
      </c>
      <c r="F42" s="26">
        <v>0.95</v>
      </c>
      <c r="G42" s="26">
        <v>1</v>
      </c>
      <c r="H42" s="9" t="s">
        <v>407</v>
      </c>
      <c r="I42" s="6">
        <v>44040</v>
      </c>
      <c r="J42" s="10">
        <v>44012</v>
      </c>
    </row>
    <row r="43" spans="1:12" s="12" customFormat="1" ht="150" customHeight="1" thickBot="1" x14ac:dyDescent="0.4">
      <c r="A43" s="9">
        <v>2020</v>
      </c>
      <c r="B43" s="9" t="s">
        <v>77</v>
      </c>
      <c r="C43" s="9" t="s">
        <v>89</v>
      </c>
      <c r="D43" s="9" t="s">
        <v>415</v>
      </c>
      <c r="E43" s="5" t="s">
        <v>26</v>
      </c>
      <c r="F43" s="33">
        <v>804</v>
      </c>
      <c r="G43" s="33">
        <f>447</f>
        <v>447</v>
      </c>
      <c r="H43" s="9" t="s">
        <v>406</v>
      </c>
      <c r="I43" s="6">
        <v>44040</v>
      </c>
      <c r="J43" s="10">
        <v>44012</v>
      </c>
    </row>
    <row r="44" spans="1:12" s="12" customFormat="1" ht="150" customHeight="1" thickBot="1" x14ac:dyDescent="0.4">
      <c r="A44" s="9">
        <v>2020</v>
      </c>
      <c r="B44" s="9" t="s">
        <v>90</v>
      </c>
      <c r="C44" s="9" t="s">
        <v>91</v>
      </c>
      <c r="D44" s="9" t="s">
        <v>92</v>
      </c>
      <c r="E44" s="14" t="s">
        <v>16</v>
      </c>
      <c r="F44" s="26">
        <v>0.9</v>
      </c>
      <c r="G44" s="11" t="s">
        <v>316</v>
      </c>
      <c r="H44" s="9" t="s">
        <v>384</v>
      </c>
      <c r="I44" s="6">
        <v>44040</v>
      </c>
      <c r="J44" s="10">
        <v>44012</v>
      </c>
    </row>
    <row r="45" spans="1:12" s="12" customFormat="1" ht="150" customHeight="1" thickBot="1" x14ac:dyDescent="0.4">
      <c r="A45" s="9">
        <v>2020</v>
      </c>
      <c r="B45" s="9" t="s">
        <v>90</v>
      </c>
      <c r="C45" s="9" t="s">
        <v>93</v>
      </c>
      <c r="D45" s="9" t="s">
        <v>94</v>
      </c>
      <c r="E45" s="5" t="s">
        <v>26</v>
      </c>
      <c r="F45" s="34">
        <v>15</v>
      </c>
      <c r="G45" s="34">
        <v>15</v>
      </c>
      <c r="H45" s="9" t="s">
        <v>95</v>
      </c>
      <c r="I45" s="6">
        <v>44040</v>
      </c>
      <c r="J45" s="10">
        <v>44012</v>
      </c>
    </row>
    <row r="46" spans="1:12" s="12" customFormat="1" ht="127.5" customHeight="1" thickBot="1" x14ac:dyDescent="0.4">
      <c r="A46" s="9">
        <v>2020</v>
      </c>
      <c r="B46" s="9" t="s">
        <v>90</v>
      </c>
      <c r="C46" s="9" t="s">
        <v>96</v>
      </c>
      <c r="D46" s="13" t="s">
        <v>97</v>
      </c>
      <c r="E46" s="13" t="s">
        <v>26</v>
      </c>
      <c r="F46" s="41">
        <v>1186300</v>
      </c>
      <c r="G46" s="41">
        <f>666230</f>
        <v>666230</v>
      </c>
      <c r="H46" s="9" t="s">
        <v>95</v>
      </c>
      <c r="I46" s="6">
        <v>44040</v>
      </c>
      <c r="J46" s="10">
        <v>44012</v>
      </c>
    </row>
    <row r="47" spans="1:12" s="12" customFormat="1" ht="125.25" customHeight="1" thickBot="1" x14ac:dyDescent="0.4">
      <c r="A47" s="9">
        <v>2020</v>
      </c>
      <c r="B47" s="9" t="s">
        <v>90</v>
      </c>
      <c r="C47" s="9" t="s">
        <v>98</v>
      </c>
      <c r="D47" s="13" t="s">
        <v>99</v>
      </c>
      <c r="E47" s="13" t="s">
        <v>26</v>
      </c>
      <c r="F47" s="19">
        <v>25</v>
      </c>
      <c r="G47" s="19">
        <v>39</v>
      </c>
      <c r="H47" s="9" t="s">
        <v>95</v>
      </c>
      <c r="I47" s="6">
        <v>44040</v>
      </c>
      <c r="J47" s="10">
        <v>44012</v>
      </c>
    </row>
    <row r="48" spans="1:12" s="12" customFormat="1" ht="108.75" customHeight="1" thickBot="1" x14ac:dyDescent="0.4">
      <c r="A48" s="9">
        <v>2020</v>
      </c>
      <c r="B48" s="9" t="s">
        <v>90</v>
      </c>
      <c r="C48" s="9" t="s">
        <v>100</v>
      </c>
      <c r="D48" s="9" t="s">
        <v>339</v>
      </c>
      <c r="E48" s="5" t="s">
        <v>21</v>
      </c>
      <c r="F48" s="33">
        <v>10</v>
      </c>
      <c r="G48" s="34">
        <v>6</v>
      </c>
      <c r="H48" s="9" t="s">
        <v>95</v>
      </c>
      <c r="I48" s="6">
        <v>44040</v>
      </c>
      <c r="J48" s="10">
        <v>44012</v>
      </c>
    </row>
    <row r="49" spans="1:10" s="12" customFormat="1" ht="150" customHeight="1" thickBot="1" x14ac:dyDescent="0.4">
      <c r="A49" s="9">
        <v>2020</v>
      </c>
      <c r="B49" s="9" t="s">
        <v>90</v>
      </c>
      <c r="C49" s="9" t="s">
        <v>101</v>
      </c>
      <c r="D49" s="9" t="s">
        <v>340</v>
      </c>
      <c r="E49" s="5" t="s">
        <v>21</v>
      </c>
      <c r="F49" s="32">
        <v>25000</v>
      </c>
      <c r="G49" s="32">
        <v>18244</v>
      </c>
      <c r="H49" s="9" t="s">
        <v>405</v>
      </c>
      <c r="I49" s="6">
        <v>44040</v>
      </c>
      <c r="J49" s="10">
        <v>44012</v>
      </c>
    </row>
    <row r="50" spans="1:10" s="12" customFormat="1" ht="150" customHeight="1" thickBot="1" x14ac:dyDescent="0.4">
      <c r="A50" s="9">
        <v>2020</v>
      </c>
      <c r="B50" s="9" t="s">
        <v>90</v>
      </c>
      <c r="C50" s="9" t="s">
        <v>102</v>
      </c>
      <c r="D50" s="9" t="s">
        <v>103</v>
      </c>
      <c r="E50" s="5" t="s">
        <v>21</v>
      </c>
      <c r="F50" s="13" t="s">
        <v>104</v>
      </c>
      <c r="G50" s="13" t="s">
        <v>318</v>
      </c>
      <c r="H50" s="9" t="s">
        <v>404</v>
      </c>
      <c r="I50" s="6">
        <v>44040</v>
      </c>
      <c r="J50" s="10">
        <v>44012</v>
      </c>
    </row>
    <row r="51" spans="1:10" s="12" customFormat="1" ht="150" customHeight="1" thickBot="1" x14ac:dyDescent="0.4">
      <c r="A51" s="9">
        <v>2020</v>
      </c>
      <c r="B51" s="9" t="s">
        <v>106</v>
      </c>
      <c r="C51" s="9" t="s">
        <v>107</v>
      </c>
      <c r="D51" s="9" t="s">
        <v>108</v>
      </c>
      <c r="E51" s="5" t="s">
        <v>26</v>
      </c>
      <c r="F51" s="26">
        <v>0.1</v>
      </c>
      <c r="G51" s="26">
        <v>3.1194999999999999</v>
      </c>
      <c r="H51" s="9" t="s">
        <v>403</v>
      </c>
      <c r="I51" s="6">
        <v>44040</v>
      </c>
      <c r="J51" s="10">
        <v>44012</v>
      </c>
    </row>
    <row r="52" spans="1:10" s="12" customFormat="1" ht="150" customHeight="1" thickBot="1" x14ac:dyDescent="0.4">
      <c r="A52" s="9">
        <v>2020</v>
      </c>
      <c r="B52" s="9" t="s">
        <v>106</v>
      </c>
      <c r="C52" s="9" t="s">
        <v>110</v>
      </c>
      <c r="D52" s="9" t="s">
        <v>111</v>
      </c>
      <c r="E52" s="5" t="s">
        <v>26</v>
      </c>
      <c r="F52" s="26">
        <v>0.6</v>
      </c>
      <c r="G52" s="26">
        <v>0.83650000000000002</v>
      </c>
      <c r="H52" s="9" t="s">
        <v>403</v>
      </c>
      <c r="I52" s="6">
        <v>44040</v>
      </c>
      <c r="J52" s="10">
        <v>44012</v>
      </c>
    </row>
    <row r="53" spans="1:10" s="12" customFormat="1" ht="150" customHeight="1" thickBot="1" x14ac:dyDescent="0.4">
      <c r="A53" s="9">
        <v>2020</v>
      </c>
      <c r="B53" s="9" t="s">
        <v>106</v>
      </c>
      <c r="C53" s="9" t="s">
        <v>112</v>
      </c>
      <c r="D53" s="9" t="s">
        <v>113</v>
      </c>
      <c r="E53" s="5" t="s">
        <v>26</v>
      </c>
      <c r="F53" s="13" t="s">
        <v>27</v>
      </c>
      <c r="G53" s="13" t="s">
        <v>319</v>
      </c>
      <c r="H53" s="9" t="s">
        <v>402</v>
      </c>
      <c r="I53" s="6">
        <v>44040</v>
      </c>
      <c r="J53" s="10">
        <v>44012</v>
      </c>
    </row>
    <row r="54" spans="1:10" s="12" customFormat="1" ht="150" customHeight="1" thickBot="1" x14ac:dyDescent="0.4">
      <c r="A54" s="9">
        <v>2020</v>
      </c>
      <c r="B54" s="9" t="s">
        <v>114</v>
      </c>
      <c r="C54" s="9" t="s">
        <v>115</v>
      </c>
      <c r="D54" s="9" t="s">
        <v>377</v>
      </c>
      <c r="E54" s="5" t="s">
        <v>72</v>
      </c>
      <c r="F54" s="26">
        <v>0.05</v>
      </c>
      <c r="G54" s="26">
        <v>-0.14599999999999999</v>
      </c>
      <c r="H54" s="9" t="s">
        <v>401</v>
      </c>
      <c r="I54" s="6">
        <v>44040</v>
      </c>
      <c r="J54" s="10">
        <v>44012</v>
      </c>
    </row>
    <row r="55" spans="1:10" s="12" customFormat="1" ht="150" customHeight="1" thickBot="1" x14ac:dyDescent="0.4">
      <c r="A55" s="9">
        <v>2020</v>
      </c>
      <c r="B55" s="9" t="s">
        <v>114</v>
      </c>
      <c r="C55" s="9" t="s">
        <v>116</v>
      </c>
      <c r="D55" s="9" t="s">
        <v>341</v>
      </c>
      <c r="E55" s="5" t="s">
        <v>26</v>
      </c>
      <c r="F55" s="18">
        <v>8.7999999999999995E-2</v>
      </c>
      <c r="G55" s="18">
        <v>5.0500000000000003E-2</v>
      </c>
      <c r="H55" s="9" t="s">
        <v>401</v>
      </c>
      <c r="I55" s="6">
        <v>44040</v>
      </c>
      <c r="J55" s="10">
        <v>44012</v>
      </c>
    </row>
    <row r="56" spans="1:10" s="12" customFormat="1" ht="150" customHeight="1" thickBot="1" x14ac:dyDescent="0.4">
      <c r="A56" s="9">
        <v>2020</v>
      </c>
      <c r="B56" s="9" t="s">
        <v>114</v>
      </c>
      <c r="C56" s="9" t="s">
        <v>117</v>
      </c>
      <c r="D56" s="9" t="s">
        <v>342</v>
      </c>
      <c r="E56" s="5" t="s">
        <v>26</v>
      </c>
      <c r="F56" s="26">
        <v>0.5</v>
      </c>
      <c r="G56" s="26">
        <v>0.40600000000000003</v>
      </c>
      <c r="H56" s="9" t="s">
        <v>400</v>
      </c>
      <c r="I56" s="6">
        <v>44040</v>
      </c>
      <c r="J56" s="10">
        <v>44012</v>
      </c>
    </row>
    <row r="57" spans="1:10" s="12" customFormat="1" ht="150" customHeight="1" thickBot="1" x14ac:dyDescent="0.4">
      <c r="A57" s="9">
        <v>2020</v>
      </c>
      <c r="B57" s="9" t="s">
        <v>118</v>
      </c>
      <c r="C57" s="9" t="s">
        <v>119</v>
      </c>
      <c r="D57" s="9" t="s">
        <v>120</v>
      </c>
      <c r="E57" s="5" t="s">
        <v>16</v>
      </c>
      <c r="F57" s="19">
        <v>1.5</v>
      </c>
      <c r="G57" s="11" t="s">
        <v>316</v>
      </c>
      <c r="H57" s="9" t="s">
        <v>399</v>
      </c>
      <c r="I57" s="6">
        <v>44040</v>
      </c>
      <c r="J57" s="10">
        <v>44012</v>
      </c>
    </row>
    <row r="58" spans="1:10" s="12" customFormat="1" ht="150" customHeight="1" thickBot="1" x14ac:dyDescent="0.4">
      <c r="A58" s="9">
        <v>2020</v>
      </c>
      <c r="B58" s="9" t="s">
        <v>118</v>
      </c>
      <c r="C58" s="9" t="s">
        <v>121</v>
      </c>
      <c r="D58" s="9" t="s">
        <v>122</v>
      </c>
      <c r="E58" s="5" t="s">
        <v>26</v>
      </c>
      <c r="F58" s="9" t="s">
        <v>123</v>
      </c>
      <c r="G58" s="42">
        <v>38778468</v>
      </c>
      <c r="H58" s="9" t="s">
        <v>397</v>
      </c>
      <c r="I58" s="6">
        <v>44040</v>
      </c>
      <c r="J58" s="10">
        <v>44012</v>
      </c>
    </row>
    <row r="59" spans="1:10" s="12" customFormat="1" ht="150" customHeight="1" thickBot="1" x14ac:dyDescent="0.4">
      <c r="A59" s="9">
        <v>2020</v>
      </c>
      <c r="B59" s="9" t="s">
        <v>118</v>
      </c>
      <c r="C59" s="9" t="s">
        <v>124</v>
      </c>
      <c r="D59" s="9" t="s">
        <v>125</v>
      </c>
      <c r="E59" s="5" t="s">
        <v>72</v>
      </c>
      <c r="F59" s="37">
        <v>0.75</v>
      </c>
      <c r="G59" s="37">
        <v>0.83460000000000001</v>
      </c>
      <c r="H59" s="9" t="s">
        <v>126</v>
      </c>
      <c r="I59" s="6">
        <v>44040</v>
      </c>
      <c r="J59" s="10">
        <v>44012</v>
      </c>
    </row>
    <row r="60" spans="1:10" s="12" customFormat="1" ht="150" customHeight="1" thickBot="1" x14ac:dyDescent="0.4">
      <c r="A60" s="9">
        <v>2020</v>
      </c>
      <c r="B60" s="9" t="s">
        <v>118</v>
      </c>
      <c r="C60" s="9" t="s">
        <v>127</v>
      </c>
      <c r="D60" s="9" t="s">
        <v>128</v>
      </c>
      <c r="E60" s="14" t="s">
        <v>16</v>
      </c>
      <c r="F60" s="26">
        <v>0.8</v>
      </c>
      <c r="G60" s="11" t="s">
        <v>316</v>
      </c>
      <c r="H60" s="9" t="s">
        <v>310</v>
      </c>
      <c r="I60" s="6">
        <v>44040</v>
      </c>
      <c r="J60" s="10">
        <v>44012</v>
      </c>
    </row>
    <row r="61" spans="1:10" s="12" customFormat="1" ht="150" customHeight="1" thickBot="1" x14ac:dyDescent="0.4">
      <c r="A61" s="9">
        <v>2020</v>
      </c>
      <c r="B61" s="9" t="s">
        <v>118</v>
      </c>
      <c r="C61" s="9" t="s">
        <v>129</v>
      </c>
      <c r="D61" s="9" t="s">
        <v>378</v>
      </c>
      <c r="E61" s="5" t="s">
        <v>16</v>
      </c>
      <c r="F61" s="37">
        <v>0.25</v>
      </c>
      <c r="G61" s="11" t="s">
        <v>316</v>
      </c>
      <c r="H61" s="9" t="s">
        <v>310</v>
      </c>
      <c r="I61" s="6">
        <v>44040</v>
      </c>
      <c r="J61" s="10">
        <v>44012</v>
      </c>
    </row>
    <row r="62" spans="1:10" s="12" customFormat="1" ht="150" customHeight="1" thickBot="1" x14ac:dyDescent="0.4">
      <c r="A62" s="9">
        <v>2020</v>
      </c>
      <c r="B62" s="9" t="s">
        <v>118</v>
      </c>
      <c r="C62" s="9" t="s">
        <v>130</v>
      </c>
      <c r="D62" s="9" t="s">
        <v>131</v>
      </c>
      <c r="E62" s="14" t="s">
        <v>16</v>
      </c>
      <c r="F62" s="26">
        <v>0.8</v>
      </c>
      <c r="G62" s="11" t="s">
        <v>316</v>
      </c>
      <c r="H62" s="9" t="s">
        <v>310</v>
      </c>
      <c r="I62" s="6">
        <v>44040</v>
      </c>
      <c r="J62" s="10">
        <v>44012</v>
      </c>
    </row>
    <row r="63" spans="1:10" s="12" customFormat="1" ht="150" customHeight="1" thickBot="1" x14ac:dyDescent="0.4">
      <c r="A63" s="9">
        <v>2020</v>
      </c>
      <c r="B63" s="9" t="s">
        <v>118</v>
      </c>
      <c r="C63" s="9" t="s">
        <v>132</v>
      </c>
      <c r="D63" s="9" t="s">
        <v>133</v>
      </c>
      <c r="E63" s="14" t="s">
        <v>16</v>
      </c>
      <c r="F63" s="37">
        <v>0.8</v>
      </c>
      <c r="G63" s="11" t="s">
        <v>316</v>
      </c>
      <c r="H63" s="9" t="s">
        <v>310</v>
      </c>
      <c r="I63" s="6">
        <v>44040</v>
      </c>
      <c r="J63" s="10">
        <v>44012</v>
      </c>
    </row>
    <row r="64" spans="1:10" s="12" customFormat="1" ht="127.5" customHeight="1" thickBot="1" x14ac:dyDescent="0.4">
      <c r="A64" s="9">
        <v>2020</v>
      </c>
      <c r="B64" s="9" t="s">
        <v>118</v>
      </c>
      <c r="C64" s="9" t="s">
        <v>134</v>
      </c>
      <c r="D64" s="9" t="s">
        <v>135</v>
      </c>
      <c r="E64" s="5" t="s">
        <v>26</v>
      </c>
      <c r="F64" s="18">
        <v>5.0000000000000001E-3</v>
      </c>
      <c r="G64" s="18">
        <v>3.8999999999999998E-3</v>
      </c>
      <c r="H64" s="9" t="s">
        <v>397</v>
      </c>
      <c r="I64" s="6">
        <v>44040</v>
      </c>
      <c r="J64" s="10">
        <v>44012</v>
      </c>
    </row>
    <row r="65" spans="1:12" s="12" customFormat="1" ht="138.75" customHeight="1" thickBot="1" x14ac:dyDescent="0.4">
      <c r="A65" s="9">
        <v>2020</v>
      </c>
      <c r="B65" s="9" t="s">
        <v>118</v>
      </c>
      <c r="C65" s="9" t="s">
        <v>136</v>
      </c>
      <c r="D65" s="9" t="s">
        <v>137</v>
      </c>
      <c r="E65" s="5" t="s">
        <v>16</v>
      </c>
      <c r="F65" s="19">
        <v>100</v>
      </c>
      <c r="G65" s="11" t="s">
        <v>316</v>
      </c>
      <c r="H65" s="9" t="s">
        <v>398</v>
      </c>
      <c r="I65" s="6">
        <v>44040</v>
      </c>
      <c r="J65" s="10">
        <v>44012</v>
      </c>
    </row>
    <row r="66" spans="1:12" s="12" customFormat="1" ht="150" customHeight="1" thickBot="1" x14ac:dyDescent="0.4">
      <c r="A66" s="9">
        <v>2020</v>
      </c>
      <c r="B66" s="9" t="s">
        <v>138</v>
      </c>
      <c r="C66" s="9" t="s">
        <v>139</v>
      </c>
      <c r="D66" s="9" t="s">
        <v>140</v>
      </c>
      <c r="E66" s="5" t="s">
        <v>21</v>
      </c>
      <c r="F66" s="26">
        <v>0.95</v>
      </c>
      <c r="G66" s="26">
        <v>0.94</v>
      </c>
      <c r="H66" s="9" t="s">
        <v>396</v>
      </c>
      <c r="I66" s="6">
        <v>44040</v>
      </c>
      <c r="J66" s="10">
        <v>44012</v>
      </c>
    </row>
    <row r="67" spans="1:12" s="12" customFormat="1" ht="144" customHeight="1" thickBot="1" x14ac:dyDescent="0.4">
      <c r="A67" s="9">
        <v>2020</v>
      </c>
      <c r="B67" s="9" t="s">
        <v>138</v>
      </c>
      <c r="C67" s="9" t="s">
        <v>142</v>
      </c>
      <c r="D67" s="9" t="s">
        <v>143</v>
      </c>
      <c r="E67" s="5" t="s">
        <v>144</v>
      </c>
      <c r="F67" s="11">
        <v>0.9</v>
      </c>
      <c r="G67" s="11">
        <v>0.83340000000000003</v>
      </c>
      <c r="H67" s="9" t="s">
        <v>392</v>
      </c>
      <c r="I67" s="6">
        <v>44040</v>
      </c>
      <c r="J67" s="10">
        <v>44012</v>
      </c>
    </row>
    <row r="68" spans="1:12" s="12" customFormat="1" ht="150" customHeight="1" thickBot="1" x14ac:dyDescent="0.4">
      <c r="A68" s="9">
        <v>2020</v>
      </c>
      <c r="B68" s="9" t="s">
        <v>138</v>
      </c>
      <c r="C68" s="9" t="s">
        <v>145</v>
      </c>
      <c r="D68" s="9" t="s">
        <v>146</v>
      </c>
      <c r="E68" s="5" t="s">
        <v>144</v>
      </c>
      <c r="F68" s="26">
        <v>0.08</v>
      </c>
      <c r="G68" s="26">
        <v>6.4600000000000005E-2</v>
      </c>
      <c r="H68" s="9" t="s">
        <v>396</v>
      </c>
      <c r="I68" s="6">
        <v>44040</v>
      </c>
      <c r="J68" s="10">
        <v>44012</v>
      </c>
    </row>
    <row r="69" spans="1:12" s="12" customFormat="1" ht="150" customHeight="1" thickBot="1" x14ac:dyDescent="0.4">
      <c r="A69" s="9">
        <v>2020</v>
      </c>
      <c r="B69" s="9" t="s">
        <v>138</v>
      </c>
      <c r="C69" s="5" t="s">
        <v>147</v>
      </c>
      <c r="D69" s="9" t="s">
        <v>148</v>
      </c>
      <c r="E69" s="5" t="s">
        <v>16</v>
      </c>
      <c r="F69" s="18">
        <v>0.7</v>
      </c>
      <c r="G69" s="26">
        <v>0.72360000000000002</v>
      </c>
      <c r="H69" s="9" t="s">
        <v>392</v>
      </c>
      <c r="I69" s="6">
        <v>44040</v>
      </c>
      <c r="J69" s="10">
        <v>44012</v>
      </c>
    </row>
    <row r="70" spans="1:12" s="12" customFormat="1" ht="150" customHeight="1" thickBot="1" x14ac:dyDescent="0.4">
      <c r="A70" s="9">
        <v>2020</v>
      </c>
      <c r="B70" s="9" t="s">
        <v>138</v>
      </c>
      <c r="C70" s="9" t="s">
        <v>149</v>
      </c>
      <c r="D70" s="9" t="s">
        <v>150</v>
      </c>
      <c r="E70" s="5" t="s">
        <v>26</v>
      </c>
      <c r="F70" s="26">
        <v>0.85</v>
      </c>
      <c r="G70" s="26">
        <v>0.99</v>
      </c>
      <c r="H70" s="9" t="s">
        <v>392</v>
      </c>
      <c r="I70" s="6">
        <v>44040</v>
      </c>
      <c r="J70" s="10">
        <v>44012</v>
      </c>
    </row>
    <row r="71" spans="1:12" s="8" customFormat="1" ht="150" customHeight="1" thickBot="1" x14ac:dyDescent="0.4">
      <c r="A71" s="5">
        <v>2020</v>
      </c>
      <c r="B71" s="5" t="s">
        <v>138</v>
      </c>
      <c r="C71" s="5" t="s">
        <v>151</v>
      </c>
      <c r="D71" s="5" t="s">
        <v>343</v>
      </c>
      <c r="E71" s="5" t="s">
        <v>16</v>
      </c>
      <c r="F71" s="33">
        <v>250</v>
      </c>
      <c r="G71" s="11" t="s">
        <v>316</v>
      </c>
      <c r="H71" s="5" t="s">
        <v>395</v>
      </c>
      <c r="I71" s="6">
        <v>44040</v>
      </c>
      <c r="J71" s="6">
        <v>44012</v>
      </c>
    </row>
    <row r="72" spans="1:12" s="12" customFormat="1" ht="150" customHeight="1" thickBot="1" x14ac:dyDescent="0.4">
      <c r="A72" s="14">
        <v>2020</v>
      </c>
      <c r="B72" s="14" t="s">
        <v>138</v>
      </c>
      <c r="C72" s="14" t="s">
        <v>152</v>
      </c>
      <c r="D72" s="5" t="s">
        <v>153</v>
      </c>
      <c r="E72" s="5" t="s">
        <v>16</v>
      </c>
      <c r="F72" s="33">
        <v>15</v>
      </c>
      <c r="G72" s="11" t="s">
        <v>316</v>
      </c>
      <c r="H72" s="5" t="s">
        <v>394</v>
      </c>
      <c r="I72" s="6">
        <v>44040</v>
      </c>
      <c r="J72" s="6">
        <v>44012</v>
      </c>
    </row>
    <row r="73" spans="1:12" s="12" customFormat="1" ht="131.25" customHeight="1" thickBot="1" x14ac:dyDescent="0.4">
      <c r="A73" s="9">
        <v>2020</v>
      </c>
      <c r="B73" s="9" t="s">
        <v>154</v>
      </c>
      <c r="C73" s="5" t="s">
        <v>155</v>
      </c>
      <c r="D73" s="5" t="s">
        <v>344</v>
      </c>
      <c r="E73" s="5" t="s">
        <v>21</v>
      </c>
      <c r="F73" s="33">
        <v>8</v>
      </c>
      <c r="G73" s="7">
        <v>9.9600000000000009</v>
      </c>
      <c r="H73" s="5" t="s">
        <v>393</v>
      </c>
      <c r="I73" s="6">
        <v>44040</v>
      </c>
      <c r="J73" s="10">
        <v>44012</v>
      </c>
    </row>
    <row r="74" spans="1:12" s="12" customFormat="1" ht="150" customHeight="1" thickBot="1" x14ac:dyDescent="0.4">
      <c r="A74" s="9">
        <v>2020</v>
      </c>
      <c r="B74" s="9" t="s">
        <v>154</v>
      </c>
      <c r="C74" s="9" t="s">
        <v>156</v>
      </c>
      <c r="D74" s="9" t="s">
        <v>157</v>
      </c>
      <c r="E74" s="5" t="s">
        <v>16</v>
      </c>
      <c r="F74" s="26">
        <v>0.1</v>
      </c>
      <c r="G74" s="11" t="s">
        <v>316</v>
      </c>
      <c r="H74" s="9" t="s">
        <v>392</v>
      </c>
      <c r="I74" s="6">
        <v>44040</v>
      </c>
      <c r="J74" s="10">
        <v>44012</v>
      </c>
    </row>
    <row r="75" spans="1:12" s="12" customFormat="1" ht="150" customHeight="1" thickBot="1" x14ac:dyDescent="0.4">
      <c r="A75" s="9">
        <v>2020</v>
      </c>
      <c r="B75" s="9" t="s">
        <v>154</v>
      </c>
      <c r="C75" s="9" t="s">
        <v>158</v>
      </c>
      <c r="D75" s="9" t="s">
        <v>159</v>
      </c>
      <c r="E75" s="5" t="s">
        <v>72</v>
      </c>
      <c r="F75" s="11" t="s">
        <v>160</v>
      </c>
      <c r="G75" s="11" t="s">
        <v>320</v>
      </c>
      <c r="H75" s="9" t="s">
        <v>391</v>
      </c>
      <c r="I75" s="6">
        <v>44040</v>
      </c>
      <c r="J75" s="10">
        <v>44012</v>
      </c>
    </row>
    <row r="76" spans="1:12" s="12" customFormat="1" ht="150" customHeight="1" thickBot="1" x14ac:dyDescent="0.4">
      <c r="A76" s="9">
        <v>2020</v>
      </c>
      <c r="B76" s="9" t="s">
        <v>324</v>
      </c>
      <c r="C76" s="9" t="s">
        <v>323</v>
      </c>
      <c r="D76" s="9" t="s">
        <v>345</v>
      </c>
      <c r="E76" s="5" t="s">
        <v>16</v>
      </c>
      <c r="F76" s="26">
        <v>5.0000000000000001E-3</v>
      </c>
      <c r="G76" s="11" t="s">
        <v>316</v>
      </c>
      <c r="H76" s="9" t="s">
        <v>386</v>
      </c>
      <c r="I76" s="6">
        <v>44040</v>
      </c>
      <c r="J76" s="10">
        <v>44012</v>
      </c>
    </row>
    <row r="77" spans="1:12" s="12" customFormat="1" ht="150" customHeight="1" thickBot="1" x14ac:dyDescent="0.4">
      <c r="A77" s="9">
        <v>2020</v>
      </c>
      <c r="B77" s="9" t="s">
        <v>327</v>
      </c>
      <c r="C77" s="9" t="s">
        <v>325</v>
      </c>
      <c r="D77" s="9" t="s">
        <v>326</v>
      </c>
      <c r="E77" s="5" t="s">
        <v>16</v>
      </c>
      <c r="F77" s="19">
        <v>10</v>
      </c>
      <c r="G77" s="11" t="s">
        <v>316</v>
      </c>
      <c r="H77" s="9" t="s">
        <v>386</v>
      </c>
      <c r="I77" s="6">
        <v>44040</v>
      </c>
      <c r="J77" s="10">
        <v>44012</v>
      </c>
    </row>
    <row r="78" spans="1:12" s="12" customFormat="1" ht="150" customHeight="1" thickBot="1" x14ac:dyDescent="0.4">
      <c r="A78" s="9">
        <v>2020</v>
      </c>
      <c r="B78" s="9" t="s">
        <v>327</v>
      </c>
      <c r="C78" s="9" t="s">
        <v>329</v>
      </c>
      <c r="D78" s="9" t="s">
        <v>330</v>
      </c>
      <c r="E78" s="5" t="s">
        <v>16</v>
      </c>
      <c r="F78" s="19">
        <v>10</v>
      </c>
      <c r="G78" s="11" t="s">
        <v>316</v>
      </c>
      <c r="H78" s="9" t="s">
        <v>386</v>
      </c>
      <c r="I78" s="6">
        <v>44040</v>
      </c>
      <c r="J78" s="10">
        <v>44012</v>
      </c>
    </row>
    <row r="79" spans="1:12" s="12" customFormat="1" ht="150" customHeight="1" thickBot="1" x14ac:dyDescent="0.4">
      <c r="A79" s="9">
        <v>2020</v>
      </c>
      <c r="B79" s="9" t="s">
        <v>161</v>
      </c>
      <c r="C79" s="9" t="s">
        <v>162</v>
      </c>
      <c r="D79" s="9" t="s">
        <v>346</v>
      </c>
      <c r="E79" s="5" t="s">
        <v>21</v>
      </c>
      <c r="F79" s="33">
        <v>350</v>
      </c>
      <c r="G79" s="5">
        <v>635</v>
      </c>
      <c r="H79" s="9" t="s">
        <v>383</v>
      </c>
      <c r="I79" s="6">
        <v>44040</v>
      </c>
      <c r="J79" s="10">
        <v>44012</v>
      </c>
      <c r="L79" s="12" t="s">
        <v>328</v>
      </c>
    </row>
    <row r="80" spans="1:12" s="12" customFormat="1" ht="150" customHeight="1" thickBot="1" x14ac:dyDescent="0.4">
      <c r="A80" s="9">
        <v>2020</v>
      </c>
      <c r="B80" s="9" t="s">
        <v>161</v>
      </c>
      <c r="C80" s="9" t="s">
        <v>163</v>
      </c>
      <c r="D80" s="9" t="s">
        <v>164</v>
      </c>
      <c r="E80" s="5" t="s">
        <v>21</v>
      </c>
      <c r="F80" s="33">
        <v>10</v>
      </c>
      <c r="G80" s="5" t="s">
        <v>317</v>
      </c>
      <c r="H80" s="9" t="s">
        <v>383</v>
      </c>
      <c r="I80" s="6">
        <v>44040</v>
      </c>
      <c r="J80" s="10">
        <v>44012</v>
      </c>
    </row>
    <row r="81" spans="1:10" s="12" customFormat="1" ht="150" customHeight="1" thickBot="1" x14ac:dyDescent="0.4">
      <c r="A81" s="9">
        <v>2020</v>
      </c>
      <c r="B81" s="9" t="s">
        <v>161</v>
      </c>
      <c r="C81" s="9" t="s">
        <v>165</v>
      </c>
      <c r="D81" s="9" t="s">
        <v>166</v>
      </c>
      <c r="E81" s="5" t="s">
        <v>16</v>
      </c>
      <c r="F81" s="26">
        <v>0.2</v>
      </c>
      <c r="G81" s="11" t="s">
        <v>316</v>
      </c>
      <c r="H81" s="9" t="s">
        <v>383</v>
      </c>
      <c r="I81" s="6">
        <v>44040</v>
      </c>
      <c r="J81" s="10">
        <v>44012</v>
      </c>
    </row>
    <row r="82" spans="1:10" s="12" customFormat="1" ht="150" customHeight="1" thickBot="1" x14ac:dyDescent="0.4">
      <c r="A82" s="9">
        <v>2020</v>
      </c>
      <c r="B82" s="9" t="s">
        <v>161</v>
      </c>
      <c r="C82" s="9" t="s">
        <v>167</v>
      </c>
      <c r="D82" s="9" t="s">
        <v>347</v>
      </c>
      <c r="E82" s="5" t="s">
        <v>16</v>
      </c>
      <c r="F82" s="31">
        <v>1.4999999999999999E-2</v>
      </c>
      <c r="G82" s="11" t="s">
        <v>316</v>
      </c>
      <c r="H82" s="9" t="s">
        <v>383</v>
      </c>
      <c r="I82" s="6">
        <v>44040</v>
      </c>
      <c r="J82" s="10">
        <v>44012</v>
      </c>
    </row>
    <row r="83" spans="1:10" s="12" customFormat="1" ht="162.75" customHeight="1" thickBot="1" x14ac:dyDescent="0.4">
      <c r="A83" s="9">
        <v>2020</v>
      </c>
      <c r="B83" s="9" t="s">
        <v>161</v>
      </c>
      <c r="C83" s="9" t="s">
        <v>168</v>
      </c>
      <c r="D83" s="9" t="s">
        <v>169</v>
      </c>
      <c r="E83" s="5" t="s">
        <v>16</v>
      </c>
      <c r="F83" s="36">
        <v>8</v>
      </c>
      <c r="G83" s="11" t="s">
        <v>316</v>
      </c>
      <c r="H83" s="9" t="s">
        <v>387</v>
      </c>
      <c r="I83" s="6">
        <v>44040</v>
      </c>
      <c r="J83" s="10">
        <v>44012</v>
      </c>
    </row>
    <row r="84" spans="1:10" s="21" customFormat="1" ht="150" customHeight="1" thickBot="1" x14ac:dyDescent="0.4">
      <c r="A84" s="14">
        <v>2020</v>
      </c>
      <c r="B84" s="14" t="s">
        <v>161</v>
      </c>
      <c r="C84" s="5" t="s">
        <v>170</v>
      </c>
      <c r="D84" s="5" t="s">
        <v>348</v>
      </c>
      <c r="E84" s="5" t="s">
        <v>16</v>
      </c>
      <c r="F84" s="35">
        <v>500</v>
      </c>
      <c r="G84" s="11" t="s">
        <v>316</v>
      </c>
      <c r="H84" s="14" t="s">
        <v>390</v>
      </c>
      <c r="I84" s="6">
        <v>44040</v>
      </c>
      <c r="J84" s="15">
        <v>44012</v>
      </c>
    </row>
    <row r="85" spans="1:10" s="8" customFormat="1" ht="150" customHeight="1" thickBot="1" x14ac:dyDescent="0.4">
      <c r="A85" s="5">
        <v>2020</v>
      </c>
      <c r="B85" s="5" t="s">
        <v>161</v>
      </c>
      <c r="C85" s="5" t="s">
        <v>171</v>
      </c>
      <c r="D85" s="14" t="s">
        <v>349</v>
      </c>
      <c r="E85" s="5" t="s">
        <v>16</v>
      </c>
      <c r="F85" s="32">
        <v>1000</v>
      </c>
      <c r="G85" s="11" t="s">
        <v>316</v>
      </c>
      <c r="H85" s="5" t="s">
        <v>389</v>
      </c>
      <c r="I85" s="6">
        <v>44040</v>
      </c>
      <c r="J85" s="6">
        <v>44012</v>
      </c>
    </row>
    <row r="86" spans="1:10" s="12" customFormat="1" ht="150" customHeight="1" thickBot="1" x14ac:dyDescent="0.4">
      <c r="A86" s="14">
        <v>2020</v>
      </c>
      <c r="B86" s="14" t="s">
        <v>161</v>
      </c>
      <c r="C86" s="5" t="s">
        <v>172</v>
      </c>
      <c r="D86" s="14" t="s">
        <v>350</v>
      </c>
      <c r="E86" s="14" t="s">
        <v>16</v>
      </c>
      <c r="F86" s="22" t="s">
        <v>173</v>
      </c>
      <c r="G86" s="11" t="s">
        <v>316</v>
      </c>
      <c r="H86" s="14" t="s">
        <v>174</v>
      </c>
      <c r="I86" s="6">
        <v>44040</v>
      </c>
      <c r="J86" s="15">
        <v>44012</v>
      </c>
    </row>
    <row r="87" spans="1:10" s="12" customFormat="1" ht="150" customHeight="1" thickBot="1" x14ac:dyDescent="0.4">
      <c r="A87" s="14">
        <v>2020</v>
      </c>
      <c r="B87" s="14" t="s">
        <v>161</v>
      </c>
      <c r="C87" s="5" t="s">
        <v>175</v>
      </c>
      <c r="D87" s="14" t="s">
        <v>351</v>
      </c>
      <c r="E87" s="14" t="s">
        <v>16</v>
      </c>
      <c r="F87" s="23" t="s">
        <v>176</v>
      </c>
      <c r="G87" s="11" t="s">
        <v>316</v>
      </c>
      <c r="H87" s="14" t="s">
        <v>177</v>
      </c>
      <c r="I87" s="6">
        <v>44040</v>
      </c>
      <c r="J87" s="15">
        <v>44012</v>
      </c>
    </row>
    <row r="88" spans="1:10" s="12" customFormat="1" ht="150" customHeight="1" thickBot="1" x14ac:dyDescent="0.4">
      <c r="A88" s="5">
        <v>2020</v>
      </c>
      <c r="B88" s="5" t="s">
        <v>161</v>
      </c>
      <c r="C88" s="5" t="s">
        <v>178</v>
      </c>
      <c r="D88" s="5" t="s">
        <v>352</v>
      </c>
      <c r="E88" s="5" t="s">
        <v>16</v>
      </c>
      <c r="F88" s="40">
        <v>1.4999999999999999E-2</v>
      </c>
      <c r="G88" s="11" t="s">
        <v>316</v>
      </c>
      <c r="H88" s="5" t="s">
        <v>389</v>
      </c>
      <c r="I88" s="6">
        <v>44040</v>
      </c>
      <c r="J88" s="6">
        <v>44012</v>
      </c>
    </row>
    <row r="89" spans="1:10" s="12" customFormat="1" ht="150" customHeight="1" thickBot="1" x14ac:dyDescent="0.4">
      <c r="A89" s="9">
        <v>2020</v>
      </c>
      <c r="B89" s="9" t="s">
        <v>179</v>
      </c>
      <c r="C89" s="9" t="s">
        <v>180</v>
      </c>
      <c r="D89" s="5" t="s">
        <v>379</v>
      </c>
      <c r="E89" s="5" t="s">
        <v>16</v>
      </c>
      <c r="F89" s="5" t="s">
        <v>181</v>
      </c>
      <c r="G89" s="11" t="s">
        <v>316</v>
      </c>
      <c r="H89" s="9" t="s">
        <v>388</v>
      </c>
      <c r="I89" s="6">
        <v>44040</v>
      </c>
      <c r="J89" s="10">
        <v>44012</v>
      </c>
    </row>
    <row r="90" spans="1:10" s="12" customFormat="1" ht="150" customHeight="1" thickBot="1" x14ac:dyDescent="0.4">
      <c r="A90" s="9">
        <v>2020</v>
      </c>
      <c r="B90" s="9" t="s">
        <v>182</v>
      </c>
      <c r="C90" s="9" t="s">
        <v>183</v>
      </c>
      <c r="D90" s="5" t="s">
        <v>184</v>
      </c>
      <c r="E90" s="5" t="s">
        <v>16</v>
      </c>
      <c r="F90" s="33">
        <v>10</v>
      </c>
      <c r="G90" s="11" t="s">
        <v>316</v>
      </c>
      <c r="H90" s="9" t="s">
        <v>387</v>
      </c>
      <c r="I90" s="6">
        <v>44040</v>
      </c>
      <c r="J90" s="10">
        <v>44012</v>
      </c>
    </row>
    <row r="91" spans="1:10" s="12" customFormat="1" ht="150" customHeight="1" thickBot="1" x14ac:dyDescent="0.4">
      <c r="A91" s="9">
        <v>2020</v>
      </c>
      <c r="B91" s="9" t="s">
        <v>321</v>
      </c>
      <c r="C91" s="9" t="s">
        <v>322</v>
      </c>
      <c r="D91" s="5" t="s">
        <v>353</v>
      </c>
      <c r="E91" s="5" t="s">
        <v>16</v>
      </c>
      <c r="F91" s="33">
        <v>1</v>
      </c>
      <c r="G91" s="11" t="s">
        <v>316</v>
      </c>
      <c r="H91" s="9" t="s">
        <v>386</v>
      </c>
      <c r="I91" s="6">
        <v>44040</v>
      </c>
      <c r="J91" s="10">
        <v>44012</v>
      </c>
    </row>
    <row r="92" spans="1:10" s="12" customFormat="1" ht="150" customHeight="1" thickBot="1" x14ac:dyDescent="0.4">
      <c r="A92" s="9">
        <v>2020</v>
      </c>
      <c r="B92" s="5" t="s">
        <v>182</v>
      </c>
      <c r="C92" s="5" t="s">
        <v>185</v>
      </c>
      <c r="D92" s="5" t="s">
        <v>354</v>
      </c>
      <c r="E92" s="5" t="s">
        <v>26</v>
      </c>
      <c r="F92" s="33">
        <v>30</v>
      </c>
      <c r="G92" s="33">
        <v>28</v>
      </c>
      <c r="H92" s="9" t="s">
        <v>385</v>
      </c>
      <c r="I92" s="6">
        <v>44040</v>
      </c>
      <c r="J92" s="10">
        <v>44012</v>
      </c>
    </row>
    <row r="93" spans="1:10" s="12" customFormat="1" ht="150" customHeight="1" thickBot="1" x14ac:dyDescent="0.4">
      <c r="A93" s="9">
        <v>2020</v>
      </c>
      <c r="B93" s="9" t="s">
        <v>182</v>
      </c>
      <c r="C93" s="9" t="s">
        <v>186</v>
      </c>
      <c r="D93" s="5" t="s">
        <v>187</v>
      </c>
      <c r="E93" s="5" t="s">
        <v>21</v>
      </c>
      <c r="F93" s="18">
        <v>0.05</v>
      </c>
      <c r="G93" s="18">
        <v>-0.31719999999999998</v>
      </c>
      <c r="H93" s="9" t="s">
        <v>384</v>
      </c>
      <c r="I93" s="6">
        <v>44040</v>
      </c>
      <c r="J93" s="10">
        <v>44012</v>
      </c>
    </row>
    <row r="94" spans="1:10" s="12" customFormat="1" ht="150" customHeight="1" thickBot="1" x14ac:dyDescent="0.4">
      <c r="A94" s="9">
        <v>2020</v>
      </c>
      <c r="B94" s="9" t="s">
        <v>182</v>
      </c>
      <c r="C94" s="9" t="s">
        <v>188</v>
      </c>
      <c r="D94" s="5" t="s">
        <v>189</v>
      </c>
      <c r="E94" s="5" t="s">
        <v>16</v>
      </c>
      <c r="F94" s="32">
        <v>25000</v>
      </c>
      <c r="G94" s="11" t="s">
        <v>316</v>
      </c>
      <c r="H94" s="9" t="s">
        <v>383</v>
      </c>
      <c r="I94" s="6">
        <v>44040</v>
      </c>
      <c r="J94" s="10">
        <v>44012</v>
      </c>
    </row>
    <row r="95" spans="1:10" s="12" customFormat="1" ht="150" customHeight="1" thickBot="1" x14ac:dyDescent="0.4">
      <c r="A95" s="9">
        <v>2020</v>
      </c>
      <c r="B95" s="9" t="s">
        <v>190</v>
      </c>
      <c r="C95" s="9" t="s">
        <v>191</v>
      </c>
      <c r="D95" s="5" t="s">
        <v>192</v>
      </c>
      <c r="E95" s="5" t="s">
        <v>21</v>
      </c>
      <c r="F95" s="33">
        <v>40</v>
      </c>
      <c r="G95" s="33">
        <v>52</v>
      </c>
      <c r="H95" s="9" t="s">
        <v>382</v>
      </c>
      <c r="I95" s="6">
        <v>44040</v>
      </c>
      <c r="J95" s="10">
        <v>44012</v>
      </c>
    </row>
    <row r="96" spans="1:10" s="12" customFormat="1" ht="150" customHeight="1" thickBot="1" x14ac:dyDescent="0.4">
      <c r="A96" s="9">
        <v>2020</v>
      </c>
      <c r="B96" s="9" t="s">
        <v>190</v>
      </c>
      <c r="C96" s="9" t="s">
        <v>193</v>
      </c>
      <c r="D96" s="9" t="s">
        <v>194</v>
      </c>
      <c r="E96" s="5" t="s">
        <v>16</v>
      </c>
      <c r="F96" s="18">
        <v>0.3</v>
      </c>
      <c r="G96" s="11" t="s">
        <v>316</v>
      </c>
      <c r="H96" s="9" t="s">
        <v>382</v>
      </c>
      <c r="I96" s="6">
        <v>44040</v>
      </c>
      <c r="J96" s="10">
        <v>44012</v>
      </c>
    </row>
    <row r="97" spans="1:10" s="12" customFormat="1" ht="150" customHeight="1" thickBot="1" x14ac:dyDescent="0.4">
      <c r="A97" s="9">
        <v>2020</v>
      </c>
      <c r="B97" s="9" t="s">
        <v>190</v>
      </c>
      <c r="C97" s="9" t="s">
        <v>195</v>
      </c>
      <c r="D97" s="9" t="s">
        <v>196</v>
      </c>
      <c r="E97" s="5" t="s">
        <v>21</v>
      </c>
      <c r="F97" s="43">
        <v>15000</v>
      </c>
      <c r="G97" s="43">
        <v>10283</v>
      </c>
      <c r="H97" s="9" t="s">
        <v>382</v>
      </c>
      <c r="I97" s="6">
        <v>44040</v>
      </c>
      <c r="J97" s="10">
        <v>44012</v>
      </c>
    </row>
    <row r="98" spans="1:10" s="12" customFormat="1" ht="148.5" customHeight="1" thickBot="1" x14ac:dyDescent="0.4">
      <c r="A98" s="9">
        <v>2020</v>
      </c>
      <c r="B98" s="9" t="s">
        <v>197</v>
      </c>
      <c r="C98" s="9" t="s">
        <v>198</v>
      </c>
      <c r="D98" s="9" t="s">
        <v>199</v>
      </c>
      <c r="E98" s="5" t="s">
        <v>21</v>
      </c>
      <c r="F98" s="26">
        <v>1</v>
      </c>
      <c r="G98" s="26">
        <v>1</v>
      </c>
      <c r="H98" s="9" t="s">
        <v>382</v>
      </c>
      <c r="I98" s="6">
        <v>44040</v>
      </c>
      <c r="J98" s="10">
        <v>44012</v>
      </c>
    </row>
    <row r="99" spans="1:10" s="12" customFormat="1" ht="150" customHeight="1" thickBot="1" x14ac:dyDescent="0.4">
      <c r="A99" s="9">
        <v>2020</v>
      </c>
      <c r="B99" s="9" t="s">
        <v>197</v>
      </c>
      <c r="C99" s="9" t="s">
        <v>200</v>
      </c>
      <c r="D99" s="9" t="s">
        <v>201</v>
      </c>
      <c r="E99" s="5" t="s">
        <v>21</v>
      </c>
      <c r="F99" s="33">
        <v>100</v>
      </c>
      <c r="G99" s="33">
        <v>115</v>
      </c>
      <c r="H99" s="9" t="s">
        <v>382</v>
      </c>
      <c r="I99" s="6">
        <v>44040</v>
      </c>
      <c r="J99" s="10">
        <v>44012</v>
      </c>
    </row>
    <row r="100" spans="1:10" s="12" customFormat="1" ht="150" customHeight="1" thickBot="1" x14ac:dyDescent="0.4">
      <c r="A100" s="9">
        <v>2020</v>
      </c>
      <c r="B100" s="9" t="s">
        <v>197</v>
      </c>
      <c r="C100" s="9" t="s">
        <v>202</v>
      </c>
      <c r="D100" s="5" t="s">
        <v>355</v>
      </c>
      <c r="E100" s="5" t="s">
        <v>21</v>
      </c>
      <c r="F100" s="33">
        <v>2</v>
      </c>
      <c r="G100" s="33">
        <v>0</v>
      </c>
      <c r="H100" s="9" t="s">
        <v>382</v>
      </c>
      <c r="I100" s="6">
        <v>44040</v>
      </c>
      <c r="J100" s="10">
        <v>44012</v>
      </c>
    </row>
    <row r="101" spans="1:10" s="12" customFormat="1" ht="150" customHeight="1" thickBot="1" x14ac:dyDescent="0.4">
      <c r="A101" s="9">
        <v>2020</v>
      </c>
      <c r="B101" s="9" t="s">
        <v>197</v>
      </c>
      <c r="C101" s="9" t="s">
        <v>203</v>
      </c>
      <c r="D101" s="5" t="s">
        <v>204</v>
      </c>
      <c r="E101" s="5" t="s">
        <v>21</v>
      </c>
      <c r="F101" s="32">
        <v>2000</v>
      </c>
      <c r="G101" s="32">
        <v>2930</v>
      </c>
      <c r="H101" s="9" t="s">
        <v>382</v>
      </c>
      <c r="I101" s="6">
        <v>44040</v>
      </c>
      <c r="J101" s="10">
        <v>44012</v>
      </c>
    </row>
    <row r="102" spans="1:10" s="21" customFormat="1" ht="150" customHeight="1" thickBot="1" x14ac:dyDescent="0.4">
      <c r="A102" s="14">
        <v>2020</v>
      </c>
      <c r="B102" s="14" t="s">
        <v>197</v>
      </c>
      <c r="C102" s="14" t="s">
        <v>205</v>
      </c>
      <c r="D102" s="5" t="s">
        <v>206</v>
      </c>
      <c r="E102" s="5" t="s">
        <v>16</v>
      </c>
      <c r="F102" s="32">
        <v>1000</v>
      </c>
      <c r="G102" s="44" t="s">
        <v>316</v>
      </c>
      <c r="H102" s="9" t="s">
        <v>382</v>
      </c>
      <c r="I102" s="6">
        <v>44040</v>
      </c>
      <c r="J102" s="15">
        <v>44012</v>
      </c>
    </row>
    <row r="103" spans="1:10" s="12" customFormat="1" ht="150" customHeight="1" thickBot="1" x14ac:dyDescent="0.4">
      <c r="A103" s="9">
        <v>2020</v>
      </c>
      <c r="B103" s="9" t="s">
        <v>197</v>
      </c>
      <c r="C103" s="9" t="s">
        <v>207</v>
      </c>
      <c r="D103" s="5" t="s">
        <v>208</v>
      </c>
      <c r="E103" s="5" t="s">
        <v>21</v>
      </c>
      <c r="F103" s="18">
        <v>1</v>
      </c>
      <c r="G103" s="18">
        <v>1</v>
      </c>
      <c r="H103" s="9" t="s">
        <v>382</v>
      </c>
      <c r="I103" s="6">
        <v>44040</v>
      </c>
      <c r="J103" s="10">
        <v>44012</v>
      </c>
    </row>
    <row r="104" spans="1:10" s="12" customFormat="1" ht="165" customHeight="1" thickBot="1" x14ac:dyDescent="0.4">
      <c r="A104" s="9">
        <v>2020</v>
      </c>
      <c r="B104" s="9" t="s">
        <v>209</v>
      </c>
      <c r="C104" s="9" t="s">
        <v>210</v>
      </c>
      <c r="D104" s="9" t="s">
        <v>208</v>
      </c>
      <c r="E104" s="5" t="s">
        <v>21</v>
      </c>
      <c r="F104" s="26">
        <v>1</v>
      </c>
      <c r="G104" s="26">
        <v>1</v>
      </c>
      <c r="H104" s="9" t="s">
        <v>382</v>
      </c>
      <c r="I104" s="6">
        <v>44040</v>
      </c>
      <c r="J104" s="10">
        <v>44012</v>
      </c>
    </row>
    <row r="105" spans="1:10" s="12" customFormat="1" ht="123.75" customHeight="1" thickBot="1" x14ac:dyDescent="0.4">
      <c r="A105" s="9">
        <v>2020</v>
      </c>
      <c r="B105" s="9" t="s">
        <v>209</v>
      </c>
      <c r="C105" s="9" t="s">
        <v>211</v>
      </c>
      <c r="D105" s="9" t="s">
        <v>359</v>
      </c>
      <c r="E105" s="5" t="s">
        <v>16</v>
      </c>
      <c r="F105" s="25">
        <v>0.16600000000000001</v>
      </c>
      <c r="G105" s="11" t="s">
        <v>316</v>
      </c>
      <c r="H105" s="9" t="s">
        <v>310</v>
      </c>
      <c r="I105" s="6">
        <v>44040</v>
      </c>
      <c r="J105" s="10">
        <v>44012</v>
      </c>
    </row>
    <row r="106" spans="1:10" s="12" customFormat="1" ht="150" customHeight="1" thickBot="1" x14ac:dyDescent="0.4">
      <c r="A106" s="9">
        <v>2020</v>
      </c>
      <c r="B106" s="9" t="s">
        <v>212</v>
      </c>
      <c r="C106" s="9" t="s">
        <v>213</v>
      </c>
      <c r="D106" s="9" t="s">
        <v>214</v>
      </c>
      <c r="E106" s="5" t="s">
        <v>21</v>
      </c>
      <c r="F106" s="13" t="s">
        <v>215</v>
      </c>
      <c r="G106" s="43">
        <v>84530</v>
      </c>
      <c r="H106" s="9" t="s">
        <v>249</v>
      </c>
      <c r="I106" s="6">
        <v>44040</v>
      </c>
      <c r="J106" s="10">
        <v>44012</v>
      </c>
    </row>
    <row r="107" spans="1:10" s="12" customFormat="1" ht="150" customHeight="1" thickBot="1" x14ac:dyDescent="0.4">
      <c r="A107" s="9">
        <v>2020</v>
      </c>
      <c r="B107" s="9" t="s">
        <v>212</v>
      </c>
      <c r="C107" s="9" t="s">
        <v>216</v>
      </c>
      <c r="D107" s="9" t="s">
        <v>217</v>
      </c>
      <c r="E107" s="5" t="s">
        <v>21</v>
      </c>
      <c r="F107" s="26">
        <v>1</v>
      </c>
      <c r="G107" s="26">
        <v>1</v>
      </c>
      <c r="H107" s="9" t="s">
        <v>105</v>
      </c>
      <c r="I107" s="6">
        <v>44040</v>
      </c>
      <c r="J107" s="10">
        <v>44012</v>
      </c>
    </row>
    <row r="108" spans="1:10" s="12" customFormat="1" ht="150" customHeight="1" thickBot="1" x14ac:dyDescent="0.4">
      <c r="A108" s="9">
        <v>2020</v>
      </c>
      <c r="B108" s="9" t="s">
        <v>218</v>
      </c>
      <c r="C108" s="9" t="s">
        <v>219</v>
      </c>
      <c r="D108" s="9" t="s">
        <v>360</v>
      </c>
      <c r="E108" s="5" t="s">
        <v>21</v>
      </c>
      <c r="F108" s="19">
        <v>25</v>
      </c>
      <c r="G108" s="19">
        <v>5</v>
      </c>
      <c r="H108" s="9" t="s">
        <v>413</v>
      </c>
      <c r="I108" s="6">
        <v>44040</v>
      </c>
      <c r="J108" s="10">
        <v>44012</v>
      </c>
    </row>
    <row r="109" spans="1:10" s="12" customFormat="1" ht="150" customHeight="1" thickBot="1" x14ac:dyDescent="0.4">
      <c r="A109" s="9">
        <v>2020</v>
      </c>
      <c r="B109" s="9" t="s">
        <v>218</v>
      </c>
      <c r="C109" s="9" t="s">
        <v>220</v>
      </c>
      <c r="D109" s="9" t="s">
        <v>361</v>
      </c>
      <c r="E109" s="5" t="s">
        <v>16</v>
      </c>
      <c r="F109" s="18">
        <v>0.25</v>
      </c>
      <c r="G109" s="26" t="s">
        <v>316</v>
      </c>
      <c r="H109" s="9" t="s">
        <v>235</v>
      </c>
      <c r="I109" s="6">
        <v>44040</v>
      </c>
      <c r="J109" s="10">
        <v>44012</v>
      </c>
    </row>
    <row r="110" spans="1:10" s="12" customFormat="1" ht="150" customHeight="1" thickBot="1" x14ac:dyDescent="0.4">
      <c r="A110" s="9">
        <v>2020</v>
      </c>
      <c r="B110" s="9" t="s">
        <v>218</v>
      </c>
      <c r="C110" s="9" t="s">
        <v>221</v>
      </c>
      <c r="D110" s="9" t="s">
        <v>362</v>
      </c>
      <c r="E110" s="5" t="s">
        <v>16</v>
      </c>
      <c r="F110" s="26">
        <v>0.25</v>
      </c>
      <c r="G110" s="11" t="s">
        <v>316</v>
      </c>
      <c r="H110" s="9" t="s">
        <v>235</v>
      </c>
      <c r="I110" s="6">
        <v>44040</v>
      </c>
      <c r="J110" s="10">
        <v>44012</v>
      </c>
    </row>
    <row r="111" spans="1:10" s="12" customFormat="1" ht="150" customHeight="1" thickBot="1" x14ac:dyDescent="0.4">
      <c r="A111" s="9">
        <v>2020</v>
      </c>
      <c r="B111" s="9" t="s">
        <v>218</v>
      </c>
      <c r="C111" s="9" t="s">
        <v>222</v>
      </c>
      <c r="D111" s="24" t="s">
        <v>223</v>
      </c>
      <c r="E111" s="5" t="s">
        <v>26</v>
      </c>
      <c r="F111" s="26">
        <v>0.97299999999999998</v>
      </c>
      <c r="G111" s="26">
        <v>0.96</v>
      </c>
      <c r="H111" s="9" t="s">
        <v>244</v>
      </c>
      <c r="I111" s="6">
        <v>44040</v>
      </c>
      <c r="J111" s="10">
        <v>44012</v>
      </c>
    </row>
    <row r="112" spans="1:10" s="12" customFormat="1" ht="150" customHeight="1" thickBot="1" x14ac:dyDescent="0.4">
      <c r="A112" s="9">
        <v>2020</v>
      </c>
      <c r="B112" s="9" t="s">
        <v>218</v>
      </c>
      <c r="C112" s="9" t="s">
        <v>224</v>
      </c>
      <c r="D112" s="9" t="s">
        <v>225</v>
      </c>
      <c r="E112" s="5" t="s">
        <v>72</v>
      </c>
      <c r="F112" s="26">
        <v>1</v>
      </c>
      <c r="G112" s="26">
        <v>1</v>
      </c>
      <c r="H112" s="9" t="s">
        <v>235</v>
      </c>
      <c r="I112" s="6">
        <v>44040</v>
      </c>
      <c r="J112" s="10">
        <v>44012</v>
      </c>
    </row>
    <row r="113" spans="1:10" s="12" customFormat="1" ht="150" customHeight="1" thickBot="1" x14ac:dyDescent="0.4">
      <c r="A113" s="9">
        <v>2020</v>
      </c>
      <c r="B113" s="9" t="s">
        <v>218</v>
      </c>
      <c r="C113" s="9" t="s">
        <v>226</v>
      </c>
      <c r="D113" s="9" t="s">
        <v>227</v>
      </c>
      <c r="E113" s="5" t="s">
        <v>21</v>
      </c>
      <c r="F113" s="9" t="s">
        <v>228</v>
      </c>
      <c r="G113" s="9" t="s">
        <v>317</v>
      </c>
      <c r="H113" s="5" t="s">
        <v>105</v>
      </c>
      <c r="I113" s="6">
        <v>44040</v>
      </c>
      <c r="J113" s="10">
        <v>44012</v>
      </c>
    </row>
    <row r="114" spans="1:10" s="12" customFormat="1" ht="150" customHeight="1" thickBot="1" x14ac:dyDescent="0.4">
      <c r="A114" s="9">
        <v>2020</v>
      </c>
      <c r="B114" s="9" t="s">
        <v>229</v>
      </c>
      <c r="C114" s="9" t="s">
        <v>230</v>
      </c>
      <c r="D114" s="9" t="s">
        <v>231</v>
      </c>
      <c r="E114" s="5" t="s">
        <v>16</v>
      </c>
      <c r="F114" s="26">
        <v>0.33400000000000002</v>
      </c>
      <c r="G114" s="11" t="s">
        <v>316</v>
      </c>
      <c r="H114" s="9" t="s">
        <v>235</v>
      </c>
      <c r="I114" s="6">
        <v>44040</v>
      </c>
      <c r="J114" s="10">
        <v>44012</v>
      </c>
    </row>
    <row r="115" spans="1:10" s="12" customFormat="1" ht="150" customHeight="1" thickBot="1" x14ac:dyDescent="0.4">
      <c r="A115" s="9">
        <v>2020</v>
      </c>
      <c r="B115" s="9" t="s">
        <v>229</v>
      </c>
      <c r="C115" s="9" t="s">
        <v>232</v>
      </c>
      <c r="D115" s="9" t="s">
        <v>233</v>
      </c>
      <c r="E115" s="5" t="s">
        <v>26</v>
      </c>
      <c r="F115" s="19">
        <v>0</v>
      </c>
      <c r="G115" s="19">
        <v>0</v>
      </c>
      <c r="H115" s="9" t="s">
        <v>141</v>
      </c>
      <c r="I115" s="6">
        <v>44040</v>
      </c>
      <c r="J115" s="10">
        <v>44012</v>
      </c>
    </row>
    <row r="116" spans="1:10" s="12" customFormat="1" ht="150" customHeight="1" thickBot="1" x14ac:dyDescent="0.4">
      <c r="A116" s="9">
        <v>2020</v>
      </c>
      <c r="B116" s="9" t="s">
        <v>229</v>
      </c>
      <c r="C116" s="9" t="s">
        <v>234</v>
      </c>
      <c r="D116" s="9" t="s">
        <v>363</v>
      </c>
      <c r="E116" s="5" t="s">
        <v>16</v>
      </c>
      <c r="F116" s="26">
        <v>1</v>
      </c>
      <c r="G116" s="11" t="s">
        <v>316</v>
      </c>
      <c r="H116" s="9" t="s">
        <v>235</v>
      </c>
      <c r="I116" s="6">
        <v>44040</v>
      </c>
      <c r="J116" s="10">
        <v>44012</v>
      </c>
    </row>
    <row r="117" spans="1:10" s="12" customFormat="1" ht="131.25" customHeight="1" thickBot="1" x14ac:dyDescent="0.4">
      <c r="A117" s="9">
        <v>2020</v>
      </c>
      <c r="B117" s="9" t="s">
        <v>229</v>
      </c>
      <c r="C117" s="9" t="s">
        <v>236</v>
      </c>
      <c r="D117" s="5" t="s">
        <v>237</v>
      </c>
      <c r="E117" s="5" t="s">
        <v>21</v>
      </c>
      <c r="F117" s="26">
        <v>0.7</v>
      </c>
      <c r="G117" s="26">
        <v>0.9375</v>
      </c>
      <c r="H117" s="5" t="s">
        <v>235</v>
      </c>
      <c r="I117" s="6">
        <v>44040</v>
      </c>
      <c r="J117" s="10">
        <v>44012</v>
      </c>
    </row>
    <row r="118" spans="1:10" s="12" customFormat="1" ht="125.25" customHeight="1" thickBot="1" x14ac:dyDescent="0.4">
      <c r="A118" s="9">
        <v>2020</v>
      </c>
      <c r="B118" s="5" t="s">
        <v>229</v>
      </c>
      <c r="C118" s="9" t="s">
        <v>238</v>
      </c>
      <c r="D118" s="9" t="s">
        <v>239</v>
      </c>
      <c r="E118" s="5" t="s">
        <v>21</v>
      </c>
      <c r="F118" s="26">
        <v>0.5</v>
      </c>
      <c r="G118" s="26">
        <v>0.8</v>
      </c>
      <c r="H118" s="5" t="s">
        <v>235</v>
      </c>
      <c r="I118" s="6">
        <v>44040</v>
      </c>
      <c r="J118" s="10">
        <v>44012</v>
      </c>
    </row>
    <row r="119" spans="1:10" s="12" customFormat="1" ht="150" customHeight="1" thickBot="1" x14ac:dyDescent="0.4">
      <c r="A119" s="9">
        <v>2020</v>
      </c>
      <c r="B119" s="9" t="s">
        <v>229</v>
      </c>
      <c r="C119" s="9" t="s">
        <v>240</v>
      </c>
      <c r="D119" s="9" t="s">
        <v>241</v>
      </c>
      <c r="E119" s="5" t="s">
        <v>26</v>
      </c>
      <c r="F119" s="26">
        <v>0.9</v>
      </c>
      <c r="G119" s="26">
        <v>1</v>
      </c>
      <c r="H119" s="9" t="s">
        <v>235</v>
      </c>
      <c r="I119" s="6">
        <v>44040</v>
      </c>
      <c r="J119" s="10">
        <v>44012</v>
      </c>
    </row>
    <row r="120" spans="1:10" s="12" customFormat="1" ht="150" customHeight="1" thickBot="1" x14ac:dyDescent="0.4">
      <c r="A120" s="9">
        <v>2020</v>
      </c>
      <c r="B120" s="9" t="s">
        <v>242</v>
      </c>
      <c r="C120" s="9" t="s">
        <v>243</v>
      </c>
      <c r="D120" s="9" t="s">
        <v>364</v>
      </c>
      <c r="E120" s="5" t="s">
        <v>16</v>
      </c>
      <c r="F120" s="34">
        <v>6</v>
      </c>
      <c r="G120" s="11" t="s">
        <v>316</v>
      </c>
      <c r="H120" s="9" t="s">
        <v>244</v>
      </c>
      <c r="I120" s="6">
        <v>44040</v>
      </c>
      <c r="J120" s="10">
        <v>44012</v>
      </c>
    </row>
    <row r="121" spans="1:10" s="12" customFormat="1" ht="150" customHeight="1" thickBot="1" x14ac:dyDescent="0.4">
      <c r="A121" s="9">
        <v>2020</v>
      </c>
      <c r="B121" s="9" t="s">
        <v>242</v>
      </c>
      <c r="C121" s="9" t="s">
        <v>245</v>
      </c>
      <c r="D121" s="9" t="s">
        <v>246</v>
      </c>
      <c r="E121" s="5" t="s">
        <v>144</v>
      </c>
      <c r="F121" s="26">
        <v>0.8</v>
      </c>
      <c r="G121" s="26">
        <v>0.75</v>
      </c>
      <c r="H121" s="9" t="s">
        <v>244</v>
      </c>
      <c r="I121" s="6">
        <v>44040</v>
      </c>
      <c r="J121" s="10">
        <v>44012</v>
      </c>
    </row>
    <row r="122" spans="1:10" s="12" customFormat="1" ht="150" customHeight="1" thickBot="1" x14ac:dyDescent="0.4">
      <c r="A122" s="9">
        <v>2020</v>
      </c>
      <c r="B122" s="9" t="s">
        <v>247</v>
      </c>
      <c r="C122" s="9" t="s">
        <v>248</v>
      </c>
      <c r="D122" s="9" t="s">
        <v>366</v>
      </c>
      <c r="E122" s="5" t="s">
        <v>21</v>
      </c>
      <c r="F122" s="26">
        <v>0.8</v>
      </c>
      <c r="G122" s="26">
        <v>1</v>
      </c>
      <c r="H122" s="9" t="s">
        <v>249</v>
      </c>
      <c r="I122" s="6">
        <v>44040</v>
      </c>
      <c r="J122" s="10">
        <v>44012</v>
      </c>
    </row>
    <row r="123" spans="1:10" s="12" customFormat="1" ht="150" customHeight="1" thickBot="1" x14ac:dyDescent="0.4">
      <c r="A123" s="9">
        <v>2020</v>
      </c>
      <c r="B123" s="9" t="s">
        <v>247</v>
      </c>
      <c r="C123" s="9" t="s">
        <v>250</v>
      </c>
      <c r="D123" s="9" t="s">
        <v>365</v>
      </c>
      <c r="E123" s="5" t="s">
        <v>21</v>
      </c>
      <c r="F123" s="26">
        <v>0.8</v>
      </c>
      <c r="G123" s="26">
        <v>1</v>
      </c>
      <c r="H123" s="9" t="s">
        <v>249</v>
      </c>
      <c r="I123" s="6">
        <v>44040</v>
      </c>
      <c r="J123" s="10">
        <v>44012</v>
      </c>
    </row>
    <row r="124" spans="1:10" s="12" customFormat="1" ht="150" customHeight="1" thickBot="1" x14ac:dyDescent="0.4">
      <c r="A124" s="9">
        <v>2020</v>
      </c>
      <c r="B124" s="9" t="s">
        <v>247</v>
      </c>
      <c r="C124" s="9" t="s">
        <v>251</v>
      </c>
      <c r="D124" s="9" t="s">
        <v>367</v>
      </c>
      <c r="E124" s="5" t="s">
        <v>26</v>
      </c>
      <c r="F124" s="26">
        <v>0.8</v>
      </c>
      <c r="G124" s="26">
        <v>0.42</v>
      </c>
      <c r="H124" s="9" t="s">
        <v>249</v>
      </c>
      <c r="I124" s="6">
        <v>44040</v>
      </c>
      <c r="J124" s="10">
        <v>44012</v>
      </c>
    </row>
    <row r="125" spans="1:10" s="12" customFormat="1" ht="150" customHeight="1" thickBot="1" x14ac:dyDescent="0.4">
      <c r="A125" s="9">
        <v>2020</v>
      </c>
      <c r="B125" s="9" t="s">
        <v>252</v>
      </c>
      <c r="C125" s="9" t="s">
        <v>253</v>
      </c>
      <c r="D125" s="9" t="s">
        <v>254</v>
      </c>
      <c r="E125" s="5" t="s">
        <v>26</v>
      </c>
      <c r="F125" s="9" t="s">
        <v>255</v>
      </c>
      <c r="G125" s="9" t="s">
        <v>417</v>
      </c>
      <c r="H125" s="9" t="s">
        <v>381</v>
      </c>
      <c r="I125" s="6">
        <v>44040</v>
      </c>
      <c r="J125" s="10">
        <v>44012</v>
      </c>
    </row>
    <row r="126" spans="1:10" s="12" customFormat="1" ht="150" customHeight="1" thickBot="1" x14ac:dyDescent="0.4">
      <c r="A126" s="9">
        <v>2020</v>
      </c>
      <c r="B126" s="9" t="s">
        <v>252</v>
      </c>
      <c r="C126" s="9" t="s">
        <v>256</v>
      </c>
      <c r="D126" s="9" t="s">
        <v>257</v>
      </c>
      <c r="E126" s="5" t="s">
        <v>21</v>
      </c>
      <c r="F126" s="26">
        <v>0.65</v>
      </c>
      <c r="G126" s="26">
        <v>1</v>
      </c>
      <c r="H126" s="9" t="s">
        <v>381</v>
      </c>
      <c r="I126" s="6">
        <v>44040</v>
      </c>
      <c r="J126" s="10">
        <v>44012</v>
      </c>
    </row>
    <row r="127" spans="1:10" s="12" customFormat="1" ht="150" customHeight="1" thickBot="1" x14ac:dyDescent="0.4">
      <c r="A127" s="9">
        <v>2020</v>
      </c>
      <c r="B127" s="9" t="s">
        <v>252</v>
      </c>
      <c r="C127" s="9" t="s">
        <v>258</v>
      </c>
      <c r="D127" s="9" t="s">
        <v>259</v>
      </c>
      <c r="E127" s="5" t="s">
        <v>21</v>
      </c>
      <c r="F127" s="26">
        <v>0.65</v>
      </c>
      <c r="G127" s="26">
        <v>1</v>
      </c>
      <c r="H127" s="9" t="s">
        <v>381</v>
      </c>
      <c r="I127" s="6">
        <v>44040</v>
      </c>
      <c r="J127" s="10">
        <v>44012</v>
      </c>
    </row>
    <row r="128" spans="1:10" s="12" customFormat="1" ht="150" customHeight="1" thickBot="1" x14ac:dyDescent="0.4">
      <c r="A128" s="9">
        <v>2020</v>
      </c>
      <c r="B128" s="9" t="s">
        <v>252</v>
      </c>
      <c r="C128" s="9" t="s">
        <v>260</v>
      </c>
      <c r="D128" s="9" t="s">
        <v>261</v>
      </c>
      <c r="E128" s="5" t="s">
        <v>26</v>
      </c>
      <c r="F128" s="26">
        <v>0.9</v>
      </c>
      <c r="G128" s="26">
        <v>0.98799999999999999</v>
      </c>
      <c r="H128" s="9" t="s">
        <v>381</v>
      </c>
      <c r="I128" s="6">
        <v>44040</v>
      </c>
      <c r="J128" s="10">
        <v>44012</v>
      </c>
    </row>
    <row r="129" spans="1:10" s="12" customFormat="1" ht="150" customHeight="1" thickBot="1" x14ac:dyDescent="0.4">
      <c r="A129" s="9">
        <v>2020</v>
      </c>
      <c r="B129" s="9" t="s">
        <v>252</v>
      </c>
      <c r="C129" s="9" t="s">
        <v>262</v>
      </c>
      <c r="D129" s="9" t="s">
        <v>263</v>
      </c>
      <c r="E129" s="5" t="s">
        <v>16</v>
      </c>
      <c r="F129" s="19">
        <v>2</v>
      </c>
      <c r="G129" s="11" t="s">
        <v>316</v>
      </c>
      <c r="H129" s="9" t="s">
        <v>177</v>
      </c>
      <c r="I129" s="6">
        <v>44040</v>
      </c>
      <c r="J129" s="10">
        <v>44012</v>
      </c>
    </row>
    <row r="130" spans="1:10" s="12" customFormat="1" ht="150" customHeight="1" thickBot="1" x14ac:dyDescent="0.4">
      <c r="A130" s="9">
        <v>2020</v>
      </c>
      <c r="B130" s="9" t="s">
        <v>252</v>
      </c>
      <c r="C130" s="9" t="s">
        <v>264</v>
      </c>
      <c r="D130" s="9" t="s">
        <v>265</v>
      </c>
      <c r="E130" s="5" t="s">
        <v>16</v>
      </c>
      <c r="F130" s="19">
        <v>8</v>
      </c>
      <c r="G130" s="11" t="s">
        <v>316</v>
      </c>
      <c r="H130" s="9" t="s">
        <v>177</v>
      </c>
      <c r="I130" s="6">
        <v>44040</v>
      </c>
      <c r="J130" s="10">
        <v>44012</v>
      </c>
    </row>
    <row r="131" spans="1:10" s="12" customFormat="1" ht="150" customHeight="1" thickBot="1" x14ac:dyDescent="0.4">
      <c r="A131" s="9">
        <v>2020</v>
      </c>
      <c r="B131" s="9" t="s">
        <v>266</v>
      </c>
      <c r="C131" s="9" t="s">
        <v>267</v>
      </c>
      <c r="D131" s="9" t="s">
        <v>368</v>
      </c>
      <c r="E131" s="5" t="s">
        <v>26</v>
      </c>
      <c r="F131" s="26">
        <v>0.6</v>
      </c>
      <c r="G131" s="26">
        <v>0.8</v>
      </c>
      <c r="H131" s="9" t="s">
        <v>174</v>
      </c>
      <c r="I131" s="6">
        <v>44040</v>
      </c>
      <c r="J131" s="10">
        <v>44012</v>
      </c>
    </row>
    <row r="132" spans="1:10" s="12" customFormat="1" ht="150" customHeight="1" thickBot="1" x14ac:dyDescent="0.4">
      <c r="A132" s="9">
        <v>2020</v>
      </c>
      <c r="B132" s="9" t="s">
        <v>266</v>
      </c>
      <c r="C132" s="9" t="s">
        <v>268</v>
      </c>
      <c r="D132" s="9" t="s">
        <v>370</v>
      </c>
      <c r="E132" s="5" t="s">
        <v>26</v>
      </c>
      <c r="F132" s="25">
        <v>5.0000000000000001E-3</v>
      </c>
      <c r="G132" s="26">
        <v>8.9999999999999993E-3</v>
      </c>
      <c r="H132" s="9" t="s">
        <v>177</v>
      </c>
      <c r="I132" s="6">
        <v>44040</v>
      </c>
      <c r="J132" s="10">
        <v>44012</v>
      </c>
    </row>
    <row r="133" spans="1:10" s="12" customFormat="1" ht="150" customHeight="1" thickBot="1" x14ac:dyDescent="0.4">
      <c r="A133" s="9">
        <v>2020</v>
      </c>
      <c r="B133" s="9" t="s">
        <v>266</v>
      </c>
      <c r="C133" s="9" t="s">
        <v>269</v>
      </c>
      <c r="D133" s="9" t="s">
        <v>369</v>
      </c>
      <c r="E133" s="5" t="s">
        <v>26</v>
      </c>
      <c r="F133" s="26">
        <v>0.04</v>
      </c>
      <c r="G133" s="26">
        <v>7.4999999999999997E-2</v>
      </c>
      <c r="H133" s="9" t="s">
        <v>177</v>
      </c>
      <c r="I133" s="6">
        <v>44040</v>
      </c>
      <c r="J133" s="10">
        <v>44012</v>
      </c>
    </row>
    <row r="134" spans="1:10" s="12" customFormat="1" ht="136.5" customHeight="1" thickBot="1" x14ac:dyDescent="0.4">
      <c r="A134" s="9">
        <v>2020</v>
      </c>
      <c r="B134" s="9" t="s">
        <v>266</v>
      </c>
      <c r="C134" s="9" t="s">
        <v>270</v>
      </c>
      <c r="D134" s="9" t="s">
        <v>371</v>
      </c>
      <c r="E134" s="5" t="s">
        <v>16</v>
      </c>
      <c r="F134" s="18">
        <v>0.8</v>
      </c>
      <c r="G134" s="11" t="s">
        <v>316</v>
      </c>
      <c r="H134" s="5" t="s">
        <v>177</v>
      </c>
      <c r="I134" s="6">
        <v>44040</v>
      </c>
      <c r="J134" s="10">
        <v>44012</v>
      </c>
    </row>
    <row r="135" spans="1:10" s="12" customFormat="1" ht="140.25" customHeight="1" thickBot="1" x14ac:dyDescent="0.4">
      <c r="A135" s="9">
        <v>2020</v>
      </c>
      <c r="B135" s="9" t="s">
        <v>266</v>
      </c>
      <c r="C135" s="9" t="s">
        <v>271</v>
      </c>
      <c r="D135" s="9" t="s">
        <v>272</v>
      </c>
      <c r="E135" s="5" t="s">
        <v>16</v>
      </c>
      <c r="F135" s="26">
        <v>0.04</v>
      </c>
      <c r="G135" s="11" t="s">
        <v>316</v>
      </c>
      <c r="H135" s="9" t="s">
        <v>177</v>
      </c>
      <c r="I135" s="6">
        <v>44040</v>
      </c>
      <c r="J135" s="10">
        <v>44012</v>
      </c>
    </row>
    <row r="136" spans="1:10" s="12" customFormat="1" ht="117.75" customHeight="1" thickBot="1" x14ac:dyDescent="0.4">
      <c r="A136" s="9">
        <v>2020</v>
      </c>
      <c r="B136" s="9" t="s">
        <v>266</v>
      </c>
      <c r="C136" s="9" t="s">
        <v>273</v>
      </c>
      <c r="D136" s="9" t="s">
        <v>372</v>
      </c>
      <c r="E136" s="5" t="s">
        <v>26</v>
      </c>
      <c r="F136" s="26">
        <v>0.3</v>
      </c>
      <c r="G136" s="26">
        <v>0.57999999999999996</v>
      </c>
      <c r="H136" s="9" t="s">
        <v>177</v>
      </c>
      <c r="I136" s="6">
        <v>44040</v>
      </c>
      <c r="J136" s="10">
        <v>44012</v>
      </c>
    </row>
    <row r="137" spans="1:10" s="12" customFormat="1" ht="113.25" customHeight="1" thickBot="1" x14ac:dyDescent="0.4">
      <c r="A137" s="9">
        <v>2020</v>
      </c>
      <c r="B137" s="9" t="s">
        <v>266</v>
      </c>
      <c r="C137" s="9" t="s">
        <v>274</v>
      </c>
      <c r="D137" s="9" t="s">
        <v>275</v>
      </c>
      <c r="E137" s="5" t="s">
        <v>26</v>
      </c>
      <c r="F137" s="26">
        <v>0.05</v>
      </c>
      <c r="G137" s="26">
        <v>-0.1</v>
      </c>
      <c r="H137" s="9" t="s">
        <v>177</v>
      </c>
      <c r="I137" s="6">
        <v>44040</v>
      </c>
      <c r="J137" s="10">
        <v>44012</v>
      </c>
    </row>
    <row r="138" spans="1:10" s="12" customFormat="1" ht="125.25" customHeight="1" thickBot="1" x14ac:dyDescent="0.4">
      <c r="A138" s="9">
        <v>2020</v>
      </c>
      <c r="B138" s="9" t="s">
        <v>266</v>
      </c>
      <c r="C138" s="9" t="s">
        <v>276</v>
      </c>
      <c r="D138" s="9" t="s">
        <v>373</v>
      </c>
      <c r="E138" s="5" t="s">
        <v>26</v>
      </c>
      <c r="F138" s="26">
        <v>0.79900000000000004</v>
      </c>
      <c r="G138" s="26">
        <v>0.77500000000000002</v>
      </c>
      <c r="H138" s="9" t="s">
        <v>177</v>
      </c>
      <c r="I138" s="6">
        <v>44040</v>
      </c>
      <c r="J138" s="10">
        <v>44012</v>
      </c>
    </row>
    <row r="139" spans="1:10" s="12" customFormat="1" ht="127.5" customHeight="1" thickBot="1" x14ac:dyDescent="0.4">
      <c r="A139" s="9">
        <v>2020</v>
      </c>
      <c r="B139" s="9" t="s">
        <v>277</v>
      </c>
      <c r="C139" s="9" t="s">
        <v>278</v>
      </c>
      <c r="D139" s="9" t="s">
        <v>279</v>
      </c>
      <c r="E139" s="5" t="s">
        <v>26</v>
      </c>
      <c r="F139" s="18">
        <v>0.9</v>
      </c>
      <c r="G139" s="18">
        <v>0.96160000000000001</v>
      </c>
      <c r="H139" s="9" t="s">
        <v>280</v>
      </c>
      <c r="I139" s="6">
        <v>44040</v>
      </c>
      <c r="J139" s="10">
        <v>44012</v>
      </c>
    </row>
    <row r="140" spans="1:10" s="12" customFormat="1" ht="132.75" customHeight="1" thickBot="1" x14ac:dyDescent="0.4">
      <c r="A140" s="9">
        <v>2020</v>
      </c>
      <c r="B140" s="9" t="s">
        <v>277</v>
      </c>
      <c r="C140" s="9" t="s">
        <v>281</v>
      </c>
      <c r="D140" s="9" t="s">
        <v>282</v>
      </c>
      <c r="E140" s="5" t="s">
        <v>26</v>
      </c>
      <c r="F140" s="26">
        <v>0.16</v>
      </c>
      <c r="G140" s="26">
        <v>-0.2697</v>
      </c>
      <c r="H140" s="9" t="s">
        <v>249</v>
      </c>
      <c r="I140" s="6">
        <v>44040</v>
      </c>
      <c r="J140" s="10">
        <v>44012</v>
      </c>
    </row>
    <row r="141" spans="1:10" s="12" customFormat="1" ht="117.75" customHeight="1" thickBot="1" x14ac:dyDescent="0.4">
      <c r="A141" s="9">
        <v>2020</v>
      </c>
      <c r="B141" s="9" t="s">
        <v>277</v>
      </c>
      <c r="C141" s="9" t="s">
        <v>283</v>
      </c>
      <c r="D141" s="9" t="s">
        <v>284</v>
      </c>
      <c r="E141" s="5" t="s">
        <v>26</v>
      </c>
      <c r="F141" s="26">
        <v>0.03</v>
      </c>
      <c r="G141" s="26">
        <v>-0.2752</v>
      </c>
      <c r="H141" s="9" t="s">
        <v>249</v>
      </c>
      <c r="I141" s="6">
        <v>44040</v>
      </c>
      <c r="J141" s="10">
        <v>44012</v>
      </c>
    </row>
    <row r="142" spans="1:10" s="12" customFormat="1" ht="150" customHeight="1" thickBot="1" x14ac:dyDescent="0.4">
      <c r="A142" s="9">
        <v>2020</v>
      </c>
      <c r="B142" s="9" t="s">
        <v>277</v>
      </c>
      <c r="C142" s="9" t="s">
        <v>285</v>
      </c>
      <c r="D142" s="9" t="s">
        <v>286</v>
      </c>
      <c r="E142" s="9" t="s">
        <v>21</v>
      </c>
      <c r="F142" s="33">
        <v>2500</v>
      </c>
      <c r="G142" s="33">
        <v>1120</v>
      </c>
      <c r="H142" s="5" t="s">
        <v>105</v>
      </c>
      <c r="I142" s="6">
        <v>44040</v>
      </c>
      <c r="J142" s="10">
        <v>44012</v>
      </c>
    </row>
    <row r="143" spans="1:10" s="12" customFormat="1" ht="150" customHeight="1" thickBot="1" x14ac:dyDescent="0.4">
      <c r="A143" s="9">
        <v>2020</v>
      </c>
      <c r="B143" s="9" t="s">
        <v>277</v>
      </c>
      <c r="C143" s="9" t="s">
        <v>287</v>
      </c>
      <c r="D143" s="9" t="s">
        <v>288</v>
      </c>
      <c r="E143" s="9" t="s">
        <v>21</v>
      </c>
      <c r="F143" s="26">
        <v>0.95</v>
      </c>
      <c r="G143" s="26">
        <v>1</v>
      </c>
      <c r="H143" s="5" t="s">
        <v>105</v>
      </c>
      <c r="I143" s="6">
        <v>44040</v>
      </c>
      <c r="J143" s="10">
        <v>44012</v>
      </c>
    </row>
    <row r="144" spans="1:10" s="12" customFormat="1" ht="150" customHeight="1" thickBot="1" x14ac:dyDescent="0.4">
      <c r="A144" s="9">
        <v>2020</v>
      </c>
      <c r="B144" s="9" t="s">
        <v>277</v>
      </c>
      <c r="C144" s="9" t="s">
        <v>289</v>
      </c>
      <c r="D144" s="9" t="s">
        <v>290</v>
      </c>
      <c r="E144" s="5" t="s">
        <v>16</v>
      </c>
      <c r="F144" s="26">
        <v>0.25</v>
      </c>
      <c r="G144" s="26" t="s">
        <v>316</v>
      </c>
      <c r="H144" s="9" t="s">
        <v>35</v>
      </c>
      <c r="I144" s="6">
        <v>44040</v>
      </c>
      <c r="J144" s="10">
        <v>44012</v>
      </c>
    </row>
    <row r="145" spans="1:10" s="12" customFormat="1" ht="150" customHeight="1" thickBot="1" x14ac:dyDescent="0.4">
      <c r="A145" s="9">
        <v>2020</v>
      </c>
      <c r="B145" s="9" t="s">
        <v>277</v>
      </c>
      <c r="C145" s="9" t="s">
        <v>291</v>
      </c>
      <c r="D145" s="9" t="s">
        <v>356</v>
      </c>
      <c r="E145" s="5" t="s">
        <v>72</v>
      </c>
      <c r="F145" s="45">
        <v>0.34300000000000003</v>
      </c>
      <c r="G145" s="45">
        <v>0.2515</v>
      </c>
      <c r="H145" s="9" t="s">
        <v>249</v>
      </c>
      <c r="I145" s="6">
        <v>44040</v>
      </c>
      <c r="J145" s="10">
        <v>44012</v>
      </c>
    </row>
    <row r="146" spans="1:10" s="12" customFormat="1" ht="150" customHeight="1" thickBot="1" x14ac:dyDescent="0.4">
      <c r="A146" s="9">
        <v>2020</v>
      </c>
      <c r="B146" s="9" t="s">
        <v>277</v>
      </c>
      <c r="C146" s="9" t="s">
        <v>292</v>
      </c>
      <c r="D146" s="9" t="s">
        <v>293</v>
      </c>
      <c r="E146" s="5" t="s">
        <v>144</v>
      </c>
      <c r="F146" s="26">
        <v>0.05</v>
      </c>
      <c r="G146" s="26">
        <v>-0.86660000000000004</v>
      </c>
      <c r="H146" s="9" t="s">
        <v>249</v>
      </c>
      <c r="I146" s="6">
        <v>44040</v>
      </c>
      <c r="J146" s="10">
        <v>44012</v>
      </c>
    </row>
    <row r="147" spans="1:10" s="12" customFormat="1" ht="152.25" customHeight="1" thickBot="1" x14ac:dyDescent="0.4">
      <c r="A147" s="9">
        <v>2020</v>
      </c>
      <c r="B147" s="9" t="s">
        <v>277</v>
      </c>
      <c r="C147" s="9" t="s">
        <v>294</v>
      </c>
      <c r="D147" s="9" t="s">
        <v>295</v>
      </c>
      <c r="E147" s="5" t="s">
        <v>144</v>
      </c>
      <c r="F147" s="26">
        <v>0.05</v>
      </c>
      <c r="G147" s="26">
        <v>-0.33300000000000002</v>
      </c>
      <c r="H147" s="9" t="s">
        <v>249</v>
      </c>
      <c r="I147" s="6">
        <v>44040</v>
      </c>
      <c r="J147" s="10">
        <v>44012</v>
      </c>
    </row>
    <row r="148" spans="1:10" s="12" customFormat="1" ht="150" customHeight="1" thickBot="1" x14ac:dyDescent="0.4">
      <c r="A148" s="9">
        <v>2020</v>
      </c>
      <c r="B148" s="9" t="s">
        <v>277</v>
      </c>
      <c r="C148" s="9" t="s">
        <v>296</v>
      </c>
      <c r="D148" s="9" t="s">
        <v>297</v>
      </c>
      <c r="E148" s="5" t="s">
        <v>26</v>
      </c>
      <c r="F148" s="26">
        <v>0.9</v>
      </c>
      <c r="G148" s="26">
        <v>0.91</v>
      </c>
      <c r="H148" s="9" t="s">
        <v>249</v>
      </c>
      <c r="I148" s="6">
        <v>44040</v>
      </c>
      <c r="J148" s="10">
        <v>44012</v>
      </c>
    </row>
    <row r="149" spans="1:10" s="12" customFormat="1" ht="150" customHeight="1" thickBot="1" x14ac:dyDescent="0.4">
      <c r="A149" s="9">
        <v>2020</v>
      </c>
      <c r="B149" s="9" t="s">
        <v>277</v>
      </c>
      <c r="C149" s="9" t="s">
        <v>298</v>
      </c>
      <c r="D149" s="9" t="s">
        <v>314</v>
      </c>
      <c r="E149" s="5" t="s">
        <v>26</v>
      </c>
      <c r="F149" s="18">
        <v>0.2</v>
      </c>
      <c r="G149" s="18">
        <v>0.19450000000000001</v>
      </c>
      <c r="H149" s="9" t="s">
        <v>249</v>
      </c>
      <c r="I149" s="6">
        <v>44040</v>
      </c>
      <c r="J149" s="10">
        <v>44012</v>
      </c>
    </row>
    <row r="150" spans="1:10" s="12" customFormat="1" ht="150" customHeight="1" thickBot="1" x14ac:dyDescent="0.4">
      <c r="A150" s="9">
        <v>2020</v>
      </c>
      <c r="B150" s="9" t="s">
        <v>277</v>
      </c>
      <c r="C150" s="9" t="s">
        <v>299</v>
      </c>
      <c r="D150" s="9" t="s">
        <v>357</v>
      </c>
      <c r="E150" s="5" t="s">
        <v>26</v>
      </c>
      <c r="F150" s="26">
        <v>0.7</v>
      </c>
      <c r="G150" s="26">
        <v>0.68389999999999995</v>
      </c>
      <c r="H150" s="9" t="s">
        <v>249</v>
      </c>
      <c r="I150" s="6">
        <v>44040</v>
      </c>
      <c r="J150" s="10">
        <v>44012</v>
      </c>
    </row>
    <row r="151" spans="1:10" s="12" customFormat="1" ht="150" customHeight="1" thickBot="1" x14ac:dyDescent="0.4">
      <c r="A151" s="9">
        <v>2020</v>
      </c>
      <c r="B151" s="9" t="s">
        <v>277</v>
      </c>
      <c r="C151" s="9" t="s">
        <v>300</v>
      </c>
      <c r="D151" s="9" t="s">
        <v>315</v>
      </c>
      <c r="E151" s="5" t="s">
        <v>26</v>
      </c>
      <c r="F151" s="18">
        <v>0.2</v>
      </c>
      <c r="G151" s="18">
        <v>0.27110000000000001</v>
      </c>
      <c r="H151" s="9" t="s">
        <v>249</v>
      </c>
      <c r="I151" s="6">
        <v>44040</v>
      </c>
      <c r="J151" s="10">
        <v>44012</v>
      </c>
    </row>
    <row r="152" spans="1:10" s="12" customFormat="1" ht="150" customHeight="1" thickBot="1" x14ac:dyDescent="0.4">
      <c r="A152" s="9">
        <v>2020</v>
      </c>
      <c r="B152" s="9" t="s">
        <v>277</v>
      </c>
      <c r="C152" s="9" t="s">
        <v>301</v>
      </c>
      <c r="D152" s="9" t="s">
        <v>380</v>
      </c>
      <c r="E152" s="5" t="s">
        <v>26</v>
      </c>
      <c r="F152" s="26">
        <v>0.9</v>
      </c>
      <c r="G152" s="26">
        <v>0.86160000000000003</v>
      </c>
      <c r="H152" s="9" t="s">
        <v>249</v>
      </c>
      <c r="I152" s="6">
        <v>44040</v>
      </c>
      <c r="J152" s="10">
        <v>44012</v>
      </c>
    </row>
    <row r="153" spans="1:10" s="12" customFormat="1" ht="150" customHeight="1" thickBot="1" x14ac:dyDescent="0.4">
      <c r="A153" s="9">
        <v>2020</v>
      </c>
      <c r="B153" s="9" t="s">
        <v>277</v>
      </c>
      <c r="C153" s="9" t="s">
        <v>302</v>
      </c>
      <c r="D153" s="9" t="s">
        <v>303</v>
      </c>
      <c r="E153" s="5" t="s">
        <v>26</v>
      </c>
      <c r="F153" s="26">
        <v>0.93</v>
      </c>
      <c r="G153" s="26">
        <v>1</v>
      </c>
      <c r="H153" s="9" t="s">
        <v>244</v>
      </c>
      <c r="I153" s="6">
        <v>44040</v>
      </c>
      <c r="J153" s="10">
        <v>44012</v>
      </c>
    </row>
    <row r="154" spans="1:10" s="12" customFormat="1" ht="150" customHeight="1" thickBot="1" x14ac:dyDescent="0.4">
      <c r="A154" s="9">
        <v>2020</v>
      </c>
      <c r="B154" s="9" t="s">
        <v>277</v>
      </c>
      <c r="C154" s="9" t="s">
        <v>304</v>
      </c>
      <c r="D154" s="9" t="s">
        <v>358</v>
      </c>
      <c r="E154" s="5" t="s">
        <v>26</v>
      </c>
      <c r="F154" s="26">
        <v>0.88</v>
      </c>
      <c r="G154" s="26">
        <v>0.97489999999999999</v>
      </c>
      <c r="H154" s="9" t="s">
        <v>244</v>
      </c>
      <c r="I154" s="6">
        <v>44040</v>
      </c>
      <c r="J154" s="10">
        <v>44012</v>
      </c>
    </row>
    <row r="155" spans="1:10" s="8" customFormat="1" ht="150" customHeight="1" thickBot="1" x14ac:dyDescent="0.4">
      <c r="A155" s="5">
        <v>2020</v>
      </c>
      <c r="B155" s="5" t="s">
        <v>277</v>
      </c>
      <c r="C155" s="5" t="s">
        <v>305</v>
      </c>
      <c r="D155" s="5" t="s">
        <v>306</v>
      </c>
      <c r="E155" s="5" t="s">
        <v>21</v>
      </c>
      <c r="F155" s="18">
        <v>0.4</v>
      </c>
      <c r="G155" s="18">
        <v>2.3330000000000002</v>
      </c>
      <c r="H155" s="9" t="s">
        <v>109</v>
      </c>
      <c r="I155" s="6">
        <v>44040</v>
      </c>
      <c r="J155" s="6">
        <v>44012</v>
      </c>
    </row>
    <row r="156" spans="1:10" s="8" customFormat="1" ht="150" customHeight="1" thickBot="1" x14ac:dyDescent="0.4">
      <c r="A156" s="5">
        <v>2020</v>
      </c>
      <c r="B156" s="5" t="s">
        <v>277</v>
      </c>
      <c r="C156" s="5" t="s">
        <v>307</v>
      </c>
      <c r="D156" s="5" t="s">
        <v>416</v>
      </c>
      <c r="E156" s="5" t="s">
        <v>26</v>
      </c>
      <c r="F156" s="33">
        <v>30</v>
      </c>
      <c r="G156" s="20" t="s">
        <v>317</v>
      </c>
      <c r="H156" s="9" t="s">
        <v>109</v>
      </c>
      <c r="I156" s="6">
        <v>44040</v>
      </c>
      <c r="J156" s="6">
        <v>44012</v>
      </c>
    </row>
    <row r="157" spans="1:10" s="8" customFormat="1" ht="150" customHeight="1" thickBot="1" x14ac:dyDescent="0.4">
      <c r="A157" s="5">
        <v>2020</v>
      </c>
      <c r="B157" s="5" t="s">
        <v>277</v>
      </c>
      <c r="C157" s="5" t="s">
        <v>308</v>
      </c>
      <c r="D157" s="5" t="s">
        <v>309</v>
      </c>
      <c r="E157" s="5" t="s">
        <v>21</v>
      </c>
      <c r="F157" s="18">
        <v>0.8</v>
      </c>
      <c r="G157" s="18">
        <v>0.91669999999999996</v>
      </c>
      <c r="H157" s="9" t="s">
        <v>310</v>
      </c>
      <c r="I157" s="6">
        <v>44040</v>
      </c>
      <c r="J157" s="6">
        <v>44012</v>
      </c>
    </row>
    <row r="158" spans="1:10" s="8" customFormat="1" ht="126" customHeight="1" thickBot="1" x14ac:dyDescent="0.4">
      <c r="A158" s="5">
        <v>2020</v>
      </c>
      <c r="B158" s="5" t="s">
        <v>277</v>
      </c>
      <c r="C158" s="5" t="s">
        <v>311</v>
      </c>
      <c r="D158" s="5" t="s">
        <v>312</v>
      </c>
      <c r="E158" s="5" t="s">
        <v>21</v>
      </c>
      <c r="F158" s="32">
        <v>5000</v>
      </c>
      <c r="G158" s="32">
        <v>2160</v>
      </c>
      <c r="H158" s="9" t="s">
        <v>310</v>
      </c>
      <c r="I158" s="6">
        <v>44040</v>
      </c>
      <c r="J158" s="6">
        <v>44012</v>
      </c>
    </row>
    <row r="159" spans="1:10" ht="96" customHeight="1" x14ac:dyDescent="0.25">
      <c r="A159" s="46" t="s">
        <v>332</v>
      </c>
      <c r="B159" s="46"/>
      <c r="C159" s="46"/>
      <c r="D159" s="46"/>
      <c r="E159" s="46"/>
      <c r="F159" s="46"/>
      <c r="G159" s="46"/>
      <c r="H159" s="46"/>
      <c r="I159" s="46"/>
      <c r="J159" s="46"/>
    </row>
  </sheetData>
  <autoFilter ref="A7:J159"/>
  <mergeCells count="5">
    <mergeCell ref="A159:J159"/>
    <mergeCell ref="A1:J1"/>
    <mergeCell ref="A2:J2"/>
    <mergeCell ref="A4:J4"/>
    <mergeCell ref="B3:I3"/>
  </mergeCells>
  <pageMargins left="0.23622047244094491" right="0.23622047244094491" top="0.74803149606299213" bottom="0.74803149606299213" header="0.31496062992125984" footer="0.31496062992125984"/>
  <pageSetup scale="34" fitToHeight="0" orientation="landscape" r:id="rId1"/>
  <headerFooter>
    <oddFooter>Página &amp;P de &amp;F</oddFooter>
  </headerFooter>
  <rowBreaks count="13" manualBreakCount="13">
    <brk id="49" max="9" man="1"/>
    <brk id="63" max="9" man="1"/>
    <brk id="70" max="9" man="1"/>
    <brk id="77" max="9" man="1"/>
    <brk id="84" max="9" man="1"/>
    <brk id="91" max="9" man="1"/>
    <brk id="98" max="9" man="1"/>
    <brk id="105" max="9" man="1"/>
    <brk id="119" max="9" man="1"/>
    <brk id="133" max="9" man="1"/>
    <brk id="140" max="9" man="1"/>
    <brk id="147" max="9" man="1"/>
    <brk id="154"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Hoja1</vt:lpstr>
      <vt:lpstr>Hoja1!Área_de_impresión</vt:lpstr>
      <vt:lpstr>Hoja1!Títulos_a_imprimir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Invitado Externo</dc:creator>
  <cp:lastModifiedBy>Usuario de Windows</cp:lastModifiedBy>
  <cp:lastPrinted>2020-07-15T23:01:19Z</cp:lastPrinted>
  <dcterms:created xsi:type="dcterms:W3CDTF">2020-07-15T02:02:32Z</dcterms:created>
  <dcterms:modified xsi:type="dcterms:W3CDTF">2020-08-03T18:41:01Z</dcterms:modified>
</cp:coreProperties>
</file>