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uest\Downloads\RENDICIÓN DE CUENTAS\Consolidados Sector Paramunicipal\"/>
    </mc:Choice>
  </mc:AlternateContent>
  <workbookProtection workbookAlgorithmName="SHA-512" workbookHashValue="hSwG9eFozIEMbSXD7h7zKrR1hRY8FCKPbCMxT/yYb1272dA2GROXmsZWtd1S1BDTzXIzaxC8TBLLMHyOFu9xmg==" workbookSaltValue="DJ96UoVdbE28wFR/dvm38A==" workbookSpinCount="100000" lockStructure="1"/>
  <bookViews>
    <workbookView xWindow="75" yWindow="45" windowWidth="14340" windowHeight="15345" activeTab="11"/>
  </bookViews>
  <sheets>
    <sheet name="1.EFE" sheetId="2" r:id="rId1"/>
    <sheet name="2.EADOP" sheetId="3" r:id="rId2"/>
    <sheet name="3. EAA" sheetId="4" r:id="rId3"/>
    <sheet name="4.EVHP" sheetId="5" r:id="rId4"/>
    <sheet name="5.ESF" sheetId="6" r:id="rId5"/>
    <sheet name="6.EA" sheetId="7" r:id="rId6"/>
    <sheet name="7.ECSF" sheetId="8" r:id="rId7"/>
    <sheet name="NOTAS" sheetId="1" r:id="rId8"/>
    <sheet name="NOTAS II" sheetId="9" r:id="rId9"/>
    <sheet name="NOTAS III" sheetId="10" r:id="rId10"/>
    <sheet name="NOTAS IV" sheetId="11" r:id="rId11"/>
    <sheet name="NOTAS V" sheetId="12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2" l="1"/>
  <c r="C31" i="12"/>
  <c r="C23" i="12"/>
  <c r="D15" i="12"/>
  <c r="C15" i="12"/>
  <c r="D23" i="11"/>
  <c r="C23" i="11"/>
  <c r="D15" i="11"/>
  <c r="C15" i="11"/>
  <c r="G12" i="10"/>
  <c r="G13" i="10"/>
  <c r="F14" i="10"/>
  <c r="E14" i="10"/>
  <c r="D14" i="10"/>
  <c r="C14" i="10"/>
  <c r="D14" i="9"/>
  <c r="C14" i="9"/>
  <c r="D63" i="1"/>
  <c r="C63" i="1"/>
  <c r="D53" i="1"/>
  <c r="C53" i="1"/>
  <c r="D44" i="1"/>
  <c r="C44" i="1"/>
  <c r="D35" i="1"/>
  <c r="C35" i="1"/>
  <c r="D25" i="1"/>
  <c r="C25" i="1"/>
  <c r="D14" i="1"/>
  <c r="C14" i="1"/>
  <c r="K49" i="7"/>
  <c r="J49" i="7"/>
  <c r="K41" i="7"/>
  <c r="J41" i="7"/>
  <c r="K34" i="7"/>
  <c r="J34" i="7"/>
  <c r="K29" i="7"/>
  <c r="J29" i="7"/>
  <c r="F27" i="7"/>
  <c r="E27" i="7"/>
  <c r="F23" i="7"/>
  <c r="E23" i="7"/>
  <c r="K18" i="7"/>
  <c r="J18" i="7"/>
  <c r="K13" i="7"/>
  <c r="K52" i="7" s="1"/>
  <c r="J13" i="7"/>
  <c r="F13" i="7"/>
  <c r="E13" i="7"/>
  <c r="K57" i="6"/>
  <c r="J57" i="6"/>
  <c r="K49" i="6"/>
  <c r="K62" i="6" s="1"/>
  <c r="J49" i="6"/>
  <c r="J62" i="6" s="1"/>
  <c r="F40" i="6"/>
  <c r="E40" i="6"/>
  <c r="K37" i="6"/>
  <c r="J37" i="6"/>
  <c r="K26" i="6"/>
  <c r="K39" i="6" s="1"/>
  <c r="J26" i="6"/>
  <c r="J39" i="6" s="1"/>
  <c r="F25" i="6"/>
  <c r="E25" i="6"/>
  <c r="E42" i="6" s="1"/>
  <c r="I19" i="5"/>
  <c r="I47" i="5"/>
  <c r="I46" i="5"/>
  <c r="H45" i="5"/>
  <c r="I45" i="5" s="1"/>
  <c r="I43" i="5"/>
  <c r="I42" i="5"/>
  <c r="I41" i="5"/>
  <c r="I40" i="5"/>
  <c r="I39" i="5"/>
  <c r="I38" i="5"/>
  <c r="I36" i="5"/>
  <c r="I35" i="5"/>
  <c r="I34" i="5"/>
  <c r="I33" i="5"/>
  <c r="G31" i="5"/>
  <c r="G49" i="5" s="1"/>
  <c r="I29" i="5"/>
  <c r="I28" i="5"/>
  <c r="I27" i="5"/>
  <c r="H27" i="5"/>
  <c r="H31" i="5" s="1"/>
  <c r="H49" i="5" s="1"/>
  <c r="I25" i="5"/>
  <c r="I24" i="5"/>
  <c r="I23" i="5"/>
  <c r="I22" i="5"/>
  <c r="I21" i="5"/>
  <c r="I20" i="5"/>
  <c r="F31" i="5"/>
  <c r="F49" i="5" s="1"/>
  <c r="I18" i="5"/>
  <c r="I17" i="5"/>
  <c r="I16" i="5"/>
  <c r="E31" i="5"/>
  <c r="G14" i="10" l="1"/>
  <c r="J52" i="7"/>
  <c r="F34" i="7"/>
  <c r="E34" i="7"/>
  <c r="J54" i="7" s="1"/>
  <c r="K54" i="7"/>
  <c r="F42" i="6"/>
  <c r="K64" i="6"/>
  <c r="J64" i="6"/>
  <c r="I31" i="5"/>
  <c r="E49" i="5"/>
  <c r="I49" i="5" s="1"/>
  <c r="I15" i="5"/>
  <c r="H36" i="4"/>
  <c r="I36" i="4" s="1"/>
  <c r="I35" i="4"/>
  <c r="H35" i="4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F26" i="4"/>
  <c r="H28" i="4"/>
  <c r="G26" i="4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F16" i="4"/>
  <c r="G16" i="4"/>
  <c r="J33" i="3"/>
  <c r="I33" i="3"/>
  <c r="J39" i="3"/>
  <c r="I39" i="3"/>
  <c r="J19" i="3"/>
  <c r="I19" i="3"/>
  <c r="J25" i="3"/>
  <c r="I25" i="3"/>
  <c r="P38" i="2"/>
  <c r="O38" i="2"/>
  <c r="P31" i="2"/>
  <c r="O31" i="2"/>
  <c r="P44" i="2"/>
  <c r="O30" i="2"/>
  <c r="O44" i="2" s="1"/>
  <c r="P24" i="2"/>
  <c r="O24" i="2"/>
  <c r="H47" i="2"/>
  <c r="G47" i="2"/>
  <c r="G38" i="4" l="1"/>
  <c r="F38" i="4"/>
  <c r="I28" i="4"/>
  <c r="I26" i="4" s="1"/>
  <c r="H26" i="4"/>
  <c r="E16" i="4"/>
  <c r="H18" i="4"/>
  <c r="E26" i="4"/>
  <c r="I43" i="3"/>
  <c r="J43" i="3"/>
  <c r="P47" i="2"/>
  <c r="P50" i="2" s="1"/>
  <c r="O47" i="2"/>
  <c r="O50" i="2" s="1"/>
  <c r="E38" i="4" l="1"/>
  <c r="I18" i="4"/>
  <c r="I16" i="4" s="1"/>
  <c r="I38" i="4" s="1"/>
  <c r="H16" i="4"/>
  <c r="H38" i="4" s="1"/>
</calcChain>
</file>

<file path=xl/sharedStrings.xml><?xml version="1.0" encoding="utf-8"?>
<sst xmlns="http://schemas.openxmlformats.org/spreadsheetml/2006/main" count="462" uniqueCount="230">
  <si>
    <t>Cuenta Pública 2019</t>
  </si>
  <si>
    <t>Estado de Flujos de Efectivo</t>
  </si>
  <si>
    <t>Del 1 de Enero al 31 de Diciembre de 2019 y 2018</t>
  </si>
  <si>
    <t>(Pesos)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</si>
  <si>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</si>
  <si>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</si>
  <si>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</si>
  <si>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</si>
  <si>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</si>
  <si>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</si>
  <si>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</si>
  <si>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</si>
  <si>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</si>
  <si>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Inversión</t>
  </si>
  <si>
    <t>Derechos</t>
  </si>
  <si>
    <t>Productos</t>
  </si>
  <si>
    <t>Aplicación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</si>
  <si>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</si>
  <si>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</si>
  <si>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
Aportaciones </t>
  </si>
  <si>
    <t>Otras Aplicaciones de Inversión</t>
  </si>
  <si>
    <t xml:space="preserve">Transferencias, Asignaciones, Subsidios y Subvenciones, y Pensiones y Jubilaciones </t>
  </si>
  <si>
    <t>Flujos Netos de Efectivo por Actividades de Inversión</t>
  </si>
  <si>
    <t>Otros Orígenes de Operación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</si>
  <si>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</si>
  <si>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</si>
  <si>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</si>
  <si>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</si>
  <si>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</si>
  <si>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</si>
  <si>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</si>
  <si>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</si>
  <si>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</si>
  <si>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</si>
  <si>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Otros Orígenes de Financiamiento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</si>
  <si>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</si>
  <si>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</si>
  <si>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</si>
  <si>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</si>
  <si>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</si>
  <si>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</si>
  <si>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</si>
  <si>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</si>
  <si>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Otras Aplicaciones de Financiamiento</t>
  </si>
  <si>
    <t xml:space="preserve">Aportaciones </t>
  </si>
  <si>
    <t>Convenios</t>
  </si>
  <si>
    <t>Otras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</si>
  <si>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</si>
  <si>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</si>
  <si>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</si>
  <si>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</si>
  <si>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</si>
  <si>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</si>
  <si>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>Consolidado del Sector Paramunicipal</t>
  </si>
  <si>
    <t>Estado Analítico de la Deuda y Otros Pasivos</t>
  </si>
  <si>
    <t>Del 1 de Enero al 31 de Diciembre de 2019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</si>
  <si>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</si>
  <si>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</si>
  <si>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</si>
  <si>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</si>
  <si>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</si>
  <si>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</si>
  <si>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</si>
  <si>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</si>
  <si>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</si>
  <si>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</si>
  <si>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</si>
  <si>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</si>
  <si>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</si>
  <si>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</si>
  <si>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</si>
  <si>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</si>
  <si>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</si>
  <si>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</si>
  <si>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</si>
  <si>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</si>
  <si>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</si>
  <si>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</si>
  <si>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</si>
  <si>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</si>
  <si>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</si>
  <si>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</si>
  <si>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</si>
  <si>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</si>
  <si>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</si>
  <si>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</si>
  <si>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</si>
  <si>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</si>
  <si>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</si>
  <si>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</si>
  <si>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</si>
  <si>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</si>
  <si>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</si>
  <si>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</si>
  <si>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</si>
  <si>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</si>
  <si>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</si>
  <si>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</si>
  <si>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</si>
  <si>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</si>
  <si>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</si>
  <si>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</si>
  <si>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Nombre del Ente </t>
  </si>
  <si>
    <t>Estado de Variación en la Hacienda Pública</t>
  </si>
  <si>
    <t>(pesos)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</si>
  <si>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</si>
  <si>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</si>
  <si>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</si>
  <si>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</si>
  <si>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</si>
  <si>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 xml:space="preserve">HACIENDA PÚBLICA/PATRIMONIO CONTRIBUIDO NETO 2018 </t>
  </si>
  <si>
    <t>Donaciones de Capital</t>
  </si>
  <si>
    <t>Actualización de la Hacienda Pública/Patrimonio</t>
  </si>
  <si>
    <t xml:space="preserve">HACIENDA PÚBLICA /PATRIMONIO GENERADO NETO 2018 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</si>
  <si>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</si>
  <si>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</si>
  <si>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</si>
  <si>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</si>
  <si>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</si>
  <si>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 xml:space="preserve">EXCESO O INSUFICIENCIA EN LA ACTUALIZACIÓN DE LA HACIENDA PÚBLICA/ PATRIMONIO NETO  2018 </t>
  </si>
  <si>
    <t>Resultado por Posición  Monetaria</t>
  </si>
  <si>
    <t>Resultado por Tenencia de Activos no Monetarios</t>
  </si>
  <si>
    <t xml:space="preserve">HACIENDA PÚBLICA / PATRIMONIO  NETO  FINAL 2018 </t>
  </si>
  <si>
    <t xml:space="preserve">CAMBIOS EN LA HACIENDA PÚBLICA/PATRIMONIO CONTRIBUIDO NETO 2019 </t>
  </si>
  <si>
    <t>Aportaciones</t>
  </si>
  <si>
    <t xml:space="preserve">VARIACIONES DE LA HACIENDA PÚBLICA / PATRIMONIO GENERADO NETO 2019 </t>
  </si>
  <si>
    <t xml:space="preserve">CAMBIOS EN EL EXCESO O INSUFICIENCIA EN LA ACTUALIZACIÓN DE LA HACIENDA PÚBLICA/ PATRIMONIO NETO 2019 </t>
  </si>
  <si>
    <t xml:space="preserve">HACIENDA PÚBLICA / PATRIMONIO NETO FINAL 2019 </t>
  </si>
  <si>
    <t>Estado de Situación Financiera</t>
  </si>
  <si>
    <t>Al 31 de Diciembre de 2019 y 2018</t>
  </si>
  <si>
    <t>CONCEPTO</t>
  </si>
  <si>
    <t>Año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</si>
  <si>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</si>
  <si>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</si>
  <si>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</si>
  <si>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</si>
  <si>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</si>
  <si>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</si>
  <si>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</si>
  <si>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</si>
  <si>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</si>
  <si>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</si>
  <si>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 Activos  Circulantes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</si>
  <si>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</si>
  <si>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</si>
  <si>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</si>
  <si>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</si>
  <si>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</si>
  <si>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</si>
  <si>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</si>
  <si>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</si>
  <si>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</si>
  <si>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</si>
  <si>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Total de  Activos  No Circulantes</t>
  </si>
  <si>
    <t>HACIENDA PÚBLICA/ PATRIMONIO</t>
  </si>
  <si>
    <t>Total del Activo</t>
  </si>
  <si>
    <t>Actualización de la Hacienda Pública / Patrimonio</t>
  </si>
  <si>
    <t>Hacienda Pública/Patrimonio Generado</t>
  </si>
  <si>
    <t>Resultados del Ejercicio (Ahorro / Desahorro)</t>
  </si>
  <si>
    <t>Revalúos</t>
  </si>
  <si>
    <t>Exceso o Insuficiencia en la Actualización de la Hacienda Publica/Patrimonio</t>
  </si>
  <si>
    <t>Resultado por Posición Monetaria</t>
  </si>
  <si>
    <t>Total Hacienda Pública/ Patrimonio</t>
  </si>
  <si>
    <t>Total del Pasivo y Hacienda Pública / 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</si>
  <si>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</si>
  <si>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</si>
  <si>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</si>
  <si>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</si>
  <si>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</si>
  <si>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 xml:space="preserve">Servicios Personales  </t>
  </si>
  <si>
    <t xml:space="preserve">Cuotas y Aportaciones de Seguridad Social </t>
  </si>
  <si>
    <t>Contribuciones de Mejoras</t>
  </si>
  <si>
    <t>Transferencia, Asignaciones, Subsidios y Otras Ayudas</t>
  </si>
  <si>
    <t xml:space="preserve">Ingresos por Venta de Bienes y Prestación de Servicios </t>
  </si>
  <si>
    <t>Transferencias al Resto del Sector Público</t>
  </si>
  <si>
    <t>Subsidios y Subvenciones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</si>
  <si>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</si>
  <si>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Participaciones, Aportaciones, Convenios, Incentivos Derivados de la Colaboración Fiscal, Fondos Distintos de Aportaciones</t>
  </si>
  <si>
    <t>Otros Ingresos y Beneficios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</si>
  <si>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</si>
  <si>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</si>
  <si>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</si>
  <si>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</si>
  <si>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</si>
  <si>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</si>
  <si>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</si>
  <si>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</si>
  <si>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</si>
  <si>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</si>
  <si>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</si>
  <si>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</si>
  <si>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</si>
  <si>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</si>
  <si>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</si>
  <si>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</si>
  <si>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</si>
  <si>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</si>
  <si>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</si>
  <si>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</si>
  <si>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</si>
  <si>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</si>
  <si>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</si>
  <si>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</si>
  <si>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</si>
  <si>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Cambios en la Situación Financiera</t>
  </si>
  <si>
    <t>Exceso o Insuficiencia en la Actualización de la Hacienda Pública/Patrimonio</t>
  </si>
  <si>
    <t>CUENTA PÚBLICA 2019</t>
  </si>
  <si>
    <t xml:space="preserve">NOTA A LOS ESTADOS FINANCIEROS CONSOLIDADOS </t>
  </si>
  <si>
    <t>AL 31 DE DICIEMBRE DE 2019</t>
  </si>
  <si>
    <t>(PESOS)</t>
  </si>
  <si>
    <t>1. Efectivo y Equivalentes</t>
  </si>
  <si>
    <t>Sistema Municipal para el Desarrollo Integral de la Familia  (DIF)</t>
  </si>
  <si>
    <t>Instituto municipal de la Mujer de Corregidora</t>
  </si>
  <si>
    <t>Suma</t>
  </si>
  <si>
    <t>2. Derechos a recibir Efectivo o Equivalentes</t>
  </si>
  <si>
    <t>3. Inventarios y Almacenes</t>
  </si>
  <si>
    <t>4. Inversiones Financieras</t>
  </si>
  <si>
    <t>5. Bienes Muebles, Inmuebles e intangibles</t>
  </si>
  <si>
    <t>6. Otros Activos</t>
  </si>
  <si>
    <t>II. Pasivo</t>
  </si>
  <si>
    <t>III. Notas al Estado de Variación de la Hacienda Pública/Patrimonio</t>
  </si>
  <si>
    <t>Ajuste por Cambios de Valor</t>
  </si>
  <si>
    <t>Total</t>
  </si>
  <si>
    <t>IV. Notas al Estado de Actividades</t>
  </si>
  <si>
    <t>1. Los ingresos se integran de la siguiente manera</t>
  </si>
  <si>
    <t>2. Los gastos se integran de la siguiente manera</t>
  </si>
  <si>
    <t>V. Notas al Estado de Flujo de Efectivo</t>
  </si>
  <si>
    <t>1. Flujo de Efectivo de las Actividades de Operación:</t>
  </si>
  <si>
    <t>2. Flujo de Efectivo de las Actividades de Inversión:</t>
  </si>
  <si>
    <t>3. Flujo de Efectivo de las Actividades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</si>
</sst>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44" fontId="1" fillId="0" borderId="0" applyFont="0" applyFill="0" applyBorder="0" applyAlignment="0" applyProtection="0"/>
  </cellStyleXfs>
  <cellXfs count="35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4" fillId="2" borderId="0" xfId="2" applyFont="1" applyFill="1"/>
    <xf numFmtId="0" fontId="4" fillId="2" borderId="0" xfId="2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2" borderId="0" xfId="3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2" applyFont="1" applyFill="1" applyAlignment="1">
      <alignment horizontal="center" vertical="top"/>
    </xf>
    <xf numFmtId="0" fontId="5" fillId="2" borderId="0" xfId="2" applyFont="1" applyFill="1" applyAlignment="1">
      <alignment horizontal="centerContinuous" vertical="center"/>
    </xf>
    <xf numFmtId="0" fontId="5" fillId="2" borderId="0" xfId="2" applyFont="1" applyFill="1" applyAlignment="1">
      <alignment horizontal="center" vertical="top"/>
    </xf>
    <xf numFmtId="0" fontId="6" fillId="2" borderId="0" xfId="0" applyFont="1" applyFill="1" applyAlignment="1">
      <alignment vertical="center"/>
    </xf>
    <xf numFmtId="0" fontId="7" fillId="3" borderId="2" xfId="2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/>
    <xf numFmtId="0" fontId="2" fillId="2" borderId="4" xfId="0" applyFont="1" applyFill="1" applyBorder="1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top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0" fontId="4" fillId="2" borderId="0" xfId="2" applyFont="1" applyFill="1" applyAlignment="1">
      <alignment vertical="top"/>
    </xf>
    <xf numFmtId="3" fontId="5" fillId="2" borderId="0" xfId="2" applyNumberFormat="1" applyFont="1" applyFill="1" applyAlignment="1">
      <alignment vertical="top"/>
    </xf>
    <xf numFmtId="3" fontId="4" fillId="2" borderId="0" xfId="2" applyNumberFormat="1" applyFont="1" applyFill="1" applyAlignment="1">
      <alignment vertical="top"/>
    </xf>
    <xf numFmtId="3" fontId="5" fillId="2" borderId="0" xfId="2" applyNumberFormat="1" applyFont="1" applyFill="1" applyAlignment="1" applyProtection="1">
      <alignment vertical="top"/>
      <protection locked="0"/>
    </xf>
    <xf numFmtId="0" fontId="5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4" fillId="2" borderId="0" xfId="2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3" fontId="4" fillId="2" borderId="0" xfId="2" applyNumberFormat="1" applyFont="1" applyFill="1" applyAlignment="1">
      <alignment horizontal="righ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2" borderId="0" xfId="2" applyFont="1" applyFill="1" applyAlignment="1">
      <alignment horizontal="left" vertical="top" wrapText="1"/>
    </xf>
    <xf numFmtId="3" fontId="4" fillId="2" borderId="0" xfId="2" applyNumberFormat="1" applyFont="1" applyFill="1" applyAlignment="1" applyProtection="1">
      <alignment horizontal="right" vertical="top" wrapText="1"/>
      <protection locked="0"/>
    </xf>
    <xf numFmtId="0" fontId="2" fillId="2" borderId="6" xfId="0" applyFont="1" applyFill="1" applyBorder="1" applyAlignment="1">
      <alignment vertical="top"/>
    </xf>
    <xf numFmtId="0" fontId="4" fillId="2" borderId="7" xfId="2" applyFont="1" applyFill="1" applyBorder="1" applyAlignment="1">
      <alignment vertical="top"/>
    </xf>
    <xf numFmtId="3" fontId="5" fillId="2" borderId="7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7" xfId="0" applyFont="1" applyFill="1" applyBorder="1"/>
    <xf numFmtId="0" fontId="2" fillId="2" borderId="8" xfId="0" applyFont="1" applyFill="1" applyBorder="1"/>
    <xf numFmtId="0" fontId="5" fillId="2" borderId="0" xfId="0" applyFont="1" applyFill="1" applyAlignment="1">
      <alignment vertical="top"/>
    </xf>
    <xf numFmtId="0" fontId="5" fillId="2" borderId="0" xfId="0" applyFont="1" applyFill="1"/>
    <xf numFmtId="43" fontId="5" fillId="2" borderId="0" xfId="1" applyFont="1" applyFill="1" applyBorder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top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4" fillId="2" borderId="0" xfId="3" applyNumberFormat="1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/>
    </xf>
    <xf numFmtId="164" fontId="5" fillId="2" borderId="0" xfId="3" applyFont="1" applyFill="1"/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4" fillId="2" borderId="4" xfId="3" applyNumberFormat="1" applyFont="1" applyFill="1" applyBorder="1" applyAlignment="1">
      <alignment horizontal="centerContinuous" vertical="center"/>
    </xf>
    <xf numFmtId="0" fontId="4" fillId="2" borderId="4" xfId="3" applyNumberFormat="1" applyFont="1" applyFill="1" applyBorder="1" applyAlignment="1">
      <alignment vertical="center"/>
    </xf>
    <xf numFmtId="0" fontId="4" fillId="2" borderId="0" xfId="3" applyNumberFormat="1" applyFont="1" applyFill="1" applyAlignment="1">
      <alignment vertical="top"/>
    </xf>
    <xf numFmtId="0" fontId="4" fillId="2" borderId="5" xfId="3" applyNumberFormat="1" applyFont="1" applyFill="1" applyBorder="1" applyAlignment="1">
      <alignment vertical="top"/>
    </xf>
    <xf numFmtId="0" fontId="8" fillId="2" borderId="4" xfId="0" applyFont="1" applyFill="1" applyBorder="1"/>
    <xf numFmtId="0" fontId="4" fillId="2" borderId="5" xfId="0" applyFont="1" applyFill="1" applyBorder="1" applyAlignment="1">
      <alignment vertical="top"/>
    </xf>
    <xf numFmtId="3" fontId="4" fillId="2" borderId="0" xfId="0" applyNumberFormat="1" applyFont="1" applyFill="1" applyAlignment="1" applyProtection="1">
      <alignment horizontal="center" vertical="top"/>
      <protection locked="0"/>
    </xf>
    <xf numFmtId="3" fontId="4" fillId="2" borderId="0" xfId="0" applyNumberFormat="1" applyFont="1" applyFill="1" applyAlignment="1">
      <alignment horizontal="right" vertical="top"/>
    </xf>
    <xf numFmtId="0" fontId="8" fillId="2" borderId="5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3" fontId="5" fillId="2" borderId="0" xfId="0" applyNumberFormat="1" applyFont="1" applyFill="1" applyAlignment="1" applyProtection="1">
      <alignment horizontal="center" vertical="top"/>
      <protection locked="0"/>
    </xf>
    <xf numFmtId="3" fontId="5" fillId="2" borderId="0" xfId="0" applyNumberFormat="1" applyFont="1" applyFill="1" applyAlignment="1" applyProtection="1">
      <alignment horizontal="right" vertical="top"/>
      <protection locked="0"/>
    </xf>
    <xf numFmtId="0" fontId="2" fillId="2" borderId="5" xfId="0" applyFont="1" applyFill="1" applyBorder="1" applyAlignment="1">
      <alignment vertical="top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5" fillId="2" borderId="0" xfId="0" applyFont="1" applyFill="1" applyAlignment="1" applyProtection="1">
      <alignment horizontal="right" vertical="top"/>
      <protection locked="0"/>
    </xf>
    <xf numFmtId="0" fontId="4" fillId="2" borderId="0" xfId="0" applyFont="1" applyFill="1" applyAlignment="1">
      <alignment horizontal="center" vertical="top"/>
    </xf>
    <xf numFmtId="0" fontId="10" fillId="2" borderId="4" xfId="0" applyFont="1" applyFill="1" applyBorder="1"/>
    <xf numFmtId="0" fontId="11" fillId="2" borderId="0" xfId="0" applyFont="1" applyFill="1" applyAlignment="1">
      <alignment vertical="top"/>
    </xf>
    <xf numFmtId="3" fontId="11" fillId="2" borderId="0" xfId="0" applyNumberFormat="1" applyFont="1" applyFill="1" applyAlignment="1" applyProtection="1">
      <alignment horizontal="center" vertical="top"/>
      <protection locked="0"/>
    </xf>
    <xf numFmtId="3" fontId="11" fillId="2" borderId="0" xfId="0" applyNumberFormat="1" applyFont="1" applyFill="1" applyAlignment="1">
      <alignment horizontal="right" vertical="top"/>
    </xf>
    <xf numFmtId="0" fontId="10" fillId="2" borderId="5" xfId="0" applyFont="1" applyFill="1" applyBorder="1" applyAlignment="1">
      <alignment vertical="top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 applyProtection="1">
      <alignment horizontal="center" vertical="top"/>
      <protection locked="0"/>
    </xf>
    <xf numFmtId="3" fontId="11" fillId="2" borderId="0" xfId="0" applyNumberFormat="1" applyFont="1" applyFill="1" applyAlignment="1">
      <alignment horizontal="center" vertical="top"/>
    </xf>
    <xf numFmtId="3" fontId="4" fillId="2" borderId="0" xfId="0" applyNumberFormat="1" applyFont="1" applyFill="1" applyAlignment="1" applyProtection="1">
      <alignment horizontal="right" vertical="top"/>
      <protection locked="0"/>
    </xf>
    <xf numFmtId="0" fontId="10" fillId="2" borderId="6" xfId="0" applyFont="1" applyFill="1" applyBorder="1"/>
    <xf numFmtId="0" fontId="11" fillId="2" borderId="7" xfId="0" applyFont="1" applyFill="1" applyBorder="1" applyAlignment="1">
      <alignment vertical="top"/>
    </xf>
    <xf numFmtId="3" fontId="11" fillId="2" borderId="7" xfId="0" applyNumberFormat="1" applyFont="1" applyFill="1" applyBorder="1" applyAlignment="1">
      <alignment horizontal="center" vertical="top"/>
    </xf>
    <xf numFmtId="3" fontId="11" fillId="2" borderId="7" xfId="0" applyNumberFormat="1" applyFont="1" applyFill="1" applyBorder="1" applyAlignment="1">
      <alignment horizontal="right" vertical="top"/>
    </xf>
    <xf numFmtId="0" fontId="10" fillId="2" borderId="8" xfId="0" applyFont="1" applyFill="1" applyBorder="1" applyAlignment="1">
      <alignment vertical="top"/>
    </xf>
    <xf numFmtId="3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43" fontId="5" fillId="2" borderId="0" xfId="1" applyFont="1" applyFill="1" applyBorder="1" applyProtection="1"/>
    <xf numFmtId="43" fontId="5" fillId="2" borderId="0" xfId="1" applyFont="1" applyFill="1" applyBorder="1" applyAlignment="1" applyProtection="1">
      <alignment vertical="top"/>
    </xf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7" fillId="3" borderId="9" xfId="2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3" borderId="6" xfId="2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top"/>
    </xf>
    <xf numFmtId="3" fontId="8" fillId="2" borderId="0" xfId="0" applyNumberFormat="1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10" fillId="2" borderId="4" xfId="0" applyFont="1" applyFill="1" applyBorder="1" applyAlignment="1">
      <alignment vertical="top"/>
    </xf>
    <xf numFmtId="3" fontId="8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Alignment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4" fillId="2" borderId="0" xfId="3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5" fillId="2" borderId="7" xfId="0" applyNumberFormat="1" applyFont="1" applyFill="1" applyBorder="1" applyAlignment="1" applyProtection="1"/>
    <xf numFmtId="165" fontId="7" fillId="3" borderId="1" xfId="1" applyNumberFormat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center" wrapText="1"/>
    </xf>
    <xf numFmtId="165" fontId="7" fillId="3" borderId="3" xfId="1" applyNumberFormat="1" applyFont="1" applyFill="1" applyBorder="1" applyAlignment="1">
      <alignment horizontal="center" vertical="center" wrapText="1"/>
    </xf>
    <xf numFmtId="0" fontId="4" fillId="2" borderId="5" xfId="3" applyNumberFormat="1" applyFont="1" applyFill="1" applyBorder="1" applyAlignment="1">
      <alignment horizontal="centerContinuous" vertical="center"/>
    </xf>
    <xf numFmtId="0" fontId="1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166" fontId="5" fillId="2" borderId="0" xfId="1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4" fillId="2" borderId="5" xfId="0" applyFont="1" applyFill="1" applyBorder="1" applyAlignment="1">
      <alignment vertical="top" wrapText="1"/>
    </xf>
    <xf numFmtId="167" fontId="8" fillId="2" borderId="12" xfId="0" applyNumberFormat="1" applyFont="1" applyFill="1" applyBorder="1" applyAlignment="1">
      <alignment horizontal="right" vertical="top"/>
    </xf>
    <xf numFmtId="167" fontId="8" fillId="2" borderId="12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horizontal="right" vertical="top"/>
    </xf>
    <xf numFmtId="167" fontId="8" fillId="0" borderId="0" xfId="0" applyNumberFormat="1" applyFont="1" applyFill="1" applyBorder="1" applyAlignment="1">
      <alignment horizontal="right" vertical="top"/>
    </xf>
    <xf numFmtId="0" fontId="0" fillId="0" borderId="0" xfId="0" applyFont="1"/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7" fontId="2" fillId="0" borderId="0" xfId="0" applyNumberFormat="1" applyFont="1" applyFill="1" applyBorder="1" applyAlignment="1" applyProtection="1">
      <alignment horizontal="right" vertical="top"/>
    </xf>
    <xf numFmtId="167" fontId="8" fillId="0" borderId="0" xfId="0" applyNumberFormat="1" applyFont="1" applyFill="1" applyBorder="1" applyAlignment="1" applyProtection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67" fontId="8" fillId="0" borderId="12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167" fontId="8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5" fillId="2" borderId="0" xfId="1" applyFont="1" applyFill="1" applyBorder="1" applyAlignment="1">
      <alignment vertical="top"/>
    </xf>
    <xf numFmtId="0" fontId="2" fillId="2" borderId="0" xfId="0" applyFont="1" applyFill="1" applyProtection="1"/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right" vertical="top"/>
    </xf>
    <xf numFmtId="0" fontId="2" fillId="0" borderId="0" xfId="0" applyFont="1" applyProtection="1"/>
    <xf numFmtId="0" fontId="2" fillId="2" borderId="0" xfId="0" applyFont="1" applyFill="1" applyBorder="1" applyProtection="1"/>
    <xf numFmtId="0" fontId="4" fillId="2" borderId="0" xfId="0" applyFont="1" applyFill="1" applyBorder="1" applyAlignment="1" applyProtection="1"/>
    <xf numFmtId="0" fontId="4" fillId="2" borderId="0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right" vertical="top"/>
    </xf>
    <xf numFmtId="0" fontId="7" fillId="3" borderId="10" xfId="0" applyFont="1" applyFill="1" applyBorder="1" applyAlignment="1" applyProtection="1">
      <alignment horizontal="centerContinuous"/>
    </xf>
    <xf numFmtId="0" fontId="6" fillId="3" borderId="11" xfId="0" applyFont="1" applyFill="1" applyBorder="1" applyProtection="1"/>
    <xf numFmtId="165" fontId="7" fillId="3" borderId="0" xfId="1" applyNumberFormat="1" applyFont="1" applyFill="1" applyBorder="1" applyAlignment="1" applyProtection="1">
      <alignment horizontal="center"/>
    </xf>
    <xf numFmtId="0" fontId="6" fillId="3" borderId="5" xfId="0" applyFont="1" applyFill="1" applyBorder="1" applyProtection="1"/>
    <xf numFmtId="0" fontId="4" fillId="2" borderId="4" xfId="3" applyNumberFormat="1" applyFont="1" applyFill="1" applyBorder="1" applyAlignment="1" applyProtection="1">
      <alignment vertical="center"/>
    </xf>
    <xf numFmtId="0" fontId="2" fillId="2" borderId="5" xfId="0" applyFont="1" applyFill="1" applyBorder="1" applyProtection="1"/>
    <xf numFmtId="0" fontId="2" fillId="2" borderId="4" xfId="0" applyFont="1" applyFill="1" applyBorder="1" applyAlignment="1" applyProtection="1">
      <alignment vertical="top"/>
    </xf>
    <xf numFmtId="166" fontId="5" fillId="2" borderId="0" xfId="1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3" fontId="5" fillId="2" borderId="0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11" fillId="2" borderId="0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3" fontId="5" fillId="2" borderId="0" xfId="1" applyNumberFormat="1" applyFont="1" applyFill="1" applyBorder="1" applyAlignment="1" applyProtection="1">
      <alignment vertical="top"/>
    </xf>
    <xf numFmtId="0" fontId="8" fillId="2" borderId="4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right" vertical="top"/>
    </xf>
    <xf numFmtId="3" fontId="4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vertical="center" wrapText="1"/>
    </xf>
    <xf numFmtId="3" fontId="14" fillId="2" borderId="0" xfId="1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2" fillId="2" borderId="6" xfId="0" applyFont="1" applyFill="1" applyBorder="1" applyAlignment="1" applyProtection="1">
      <alignment vertical="top"/>
    </xf>
    <xf numFmtId="0" fontId="2" fillId="2" borderId="7" xfId="0" applyFont="1" applyFill="1" applyBorder="1" applyAlignment="1" applyProtection="1">
      <alignment vertical="top"/>
    </xf>
    <xf numFmtId="0" fontId="2" fillId="2" borderId="7" xfId="0" applyFont="1" applyFill="1" applyBorder="1" applyAlignment="1" applyProtection="1">
      <alignment horizontal="right" vertical="top"/>
    </xf>
    <xf numFmtId="0" fontId="2" fillId="2" borderId="8" xfId="0" applyFont="1" applyFill="1" applyBorder="1" applyProtection="1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right"/>
    </xf>
    <xf numFmtId="0" fontId="4" fillId="2" borderId="0" xfId="2" applyFont="1" applyFill="1" applyBorder="1" applyAlignment="1"/>
    <xf numFmtId="0" fontId="8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/>
    <xf numFmtId="0" fontId="4" fillId="2" borderId="4" xfId="0" applyFont="1" applyFill="1" applyBorder="1" applyAlignment="1"/>
    <xf numFmtId="3" fontId="5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/>
    <xf numFmtId="0" fontId="4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3" fontId="14" fillId="2" borderId="0" xfId="0" applyNumberFormat="1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 applyProtection="1">
      <alignment vertical="top"/>
    </xf>
    <xf numFmtId="0" fontId="15" fillId="2" borderId="0" xfId="0" applyFont="1" applyFill="1" applyBorder="1" applyAlignment="1">
      <alignment vertical="top"/>
    </xf>
    <xf numFmtId="3" fontId="11" fillId="2" borderId="0" xfId="1" applyNumberFormat="1" applyFont="1" applyFill="1" applyBorder="1" applyAlignment="1" applyProtection="1">
      <alignment vertical="top"/>
    </xf>
    <xf numFmtId="0" fontId="15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 applyAlignment="1"/>
    <xf numFmtId="0" fontId="5" fillId="2" borderId="7" xfId="0" applyFont="1" applyFill="1" applyBorder="1" applyAlignment="1">
      <alignment vertical="top"/>
    </xf>
    <xf numFmtId="0" fontId="5" fillId="2" borderId="7" xfId="0" applyFont="1" applyFill="1" applyBorder="1"/>
    <xf numFmtId="43" fontId="5" fillId="2" borderId="7" xfId="1" applyFont="1" applyFill="1" applyBorder="1"/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4" fillId="2" borderId="0" xfId="2" applyFont="1" applyFill="1" applyBorder="1" applyAlignment="1">
      <alignment horizontal="centerContinuous"/>
    </xf>
    <xf numFmtId="0" fontId="16" fillId="3" borderId="1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/>
    </xf>
    <xf numFmtId="3" fontId="4" fillId="2" borderId="0" xfId="0" applyNumberFormat="1" applyFont="1" applyFill="1" applyBorder="1" applyAlignment="1" applyProtection="1">
      <alignment horizontal="right" vertical="top"/>
    </xf>
    <xf numFmtId="3" fontId="5" fillId="2" borderId="0" xfId="0" applyNumberFormat="1" applyFont="1" applyFill="1" applyBorder="1" applyAlignment="1" applyProtection="1">
      <alignment horizontal="right" vertical="top"/>
    </xf>
    <xf numFmtId="3" fontId="5" fillId="2" borderId="0" xfId="1" applyNumberFormat="1" applyFont="1" applyFill="1" applyBorder="1" applyAlignment="1" applyProtection="1">
      <alignment horizontal="right" vertical="top" wrapText="1"/>
      <protection locked="0"/>
    </xf>
    <xf numFmtId="0" fontId="9" fillId="2" borderId="0" xfId="2" applyFont="1" applyFill="1" applyBorder="1" applyAlignment="1" applyProtection="1">
      <alignment horizontal="center"/>
    </xf>
    <xf numFmtId="0" fontId="5" fillId="2" borderId="6" xfId="0" applyFont="1" applyFill="1" applyBorder="1" applyAlignment="1">
      <alignment horizontal="left" vertical="top"/>
    </xf>
    <xf numFmtId="3" fontId="5" fillId="2" borderId="7" xfId="1" applyNumberFormat="1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/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top"/>
    </xf>
    <xf numFmtId="0" fontId="12" fillId="0" borderId="0" xfId="0" applyFont="1"/>
    <xf numFmtId="0" fontId="0" fillId="0" borderId="14" xfId="0" applyBorder="1" applyAlignment="1">
      <alignment wrapText="1"/>
    </xf>
    <xf numFmtId="0" fontId="0" fillId="0" borderId="16" xfId="0" applyBorder="1"/>
    <xf numFmtId="0" fontId="0" fillId="0" borderId="19" xfId="0" applyBorder="1" applyAlignment="1">
      <alignment wrapText="1"/>
    </xf>
    <xf numFmtId="0" fontId="12" fillId="0" borderId="22" xfId="0" applyFont="1" applyBorder="1"/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4" fontId="0" fillId="0" borderId="20" xfId="4" applyFont="1" applyBorder="1" applyAlignment="1">
      <alignment horizontal="center" vertical="center"/>
    </xf>
    <xf numFmtId="44" fontId="0" fillId="0" borderId="21" xfId="4" applyFont="1" applyBorder="1" applyAlignment="1">
      <alignment horizontal="center" vertical="center"/>
    </xf>
    <xf numFmtId="44" fontId="0" fillId="0" borderId="13" xfId="4" applyFont="1" applyBorder="1" applyAlignment="1">
      <alignment horizontal="center" vertical="center"/>
    </xf>
    <xf numFmtId="44" fontId="0" fillId="0" borderId="15" xfId="4" applyFont="1" applyBorder="1" applyAlignment="1">
      <alignment horizontal="center" vertical="center"/>
    </xf>
    <xf numFmtId="44" fontId="0" fillId="0" borderId="17" xfId="4" applyFont="1" applyBorder="1" applyAlignment="1">
      <alignment horizontal="center" vertical="center"/>
    </xf>
    <xf numFmtId="44" fontId="0" fillId="0" borderId="18" xfId="4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4" fillId="2" borderId="0" xfId="2" applyFont="1" applyFill="1" applyAlignment="1">
      <alignment horizontal="left" vertical="top" wrapText="1"/>
    </xf>
    <xf numFmtId="43" fontId="5" fillId="2" borderId="0" xfId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left" vertical="top"/>
    </xf>
    <xf numFmtId="0" fontId="4" fillId="2" borderId="4" xfId="2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11" fillId="2" borderId="7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4" fillId="2" borderId="0" xfId="3" applyNumberFormat="1" applyFont="1" applyFill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4" fillId="2" borderId="5" xfId="3" applyNumberFormat="1" applyFont="1" applyFill="1" applyBorder="1" applyAlignment="1">
      <alignment horizontal="center" vertical="center"/>
    </xf>
    <xf numFmtId="0" fontId="4" fillId="2" borderId="0" xfId="3" applyNumberFormat="1" applyFont="1" applyFill="1" applyAlignment="1">
      <alignment horizontal="center" vertical="top"/>
    </xf>
    <xf numFmtId="0" fontId="4" fillId="2" borderId="5" xfId="3" applyNumberFormat="1" applyFont="1" applyFill="1" applyBorder="1" applyAlignment="1">
      <alignment horizontal="center" vertical="top"/>
    </xf>
    <xf numFmtId="0" fontId="5" fillId="2" borderId="0" xfId="0" applyFont="1" applyFill="1" applyAlignment="1" applyProtection="1">
      <alignment horizontal="center" vertical="top"/>
      <protection locked="0"/>
    </xf>
    <xf numFmtId="0" fontId="2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left" vertical="top" wrapText="1"/>
    </xf>
    <xf numFmtId="0" fontId="4" fillId="2" borderId="4" xfId="3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 wrapText="1"/>
    </xf>
    <xf numFmtId="0" fontId="4" fillId="2" borderId="4" xfId="3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7" fillId="3" borderId="10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left" vertical="top"/>
    </xf>
    <xf numFmtId="0" fontId="6" fillId="3" borderId="9" xfId="2" applyFont="1" applyFill="1" applyBorder="1" applyAlignment="1" applyProtection="1">
      <alignment horizontal="center" vertical="center"/>
    </xf>
    <xf numFmtId="0" fontId="6" fillId="3" borderId="4" xfId="2" applyFont="1" applyFill="1" applyBorder="1" applyAlignment="1" applyProtection="1">
      <alignment horizontal="center" vertical="center"/>
    </xf>
    <xf numFmtId="0" fontId="7" fillId="3" borderId="10" xfId="2" applyFont="1" applyFill="1" applyBorder="1" applyAlignment="1" applyProtection="1">
      <alignment horizontal="center" vertical="center"/>
    </xf>
    <xf numFmtId="0" fontId="7" fillId="3" borderId="0" xfId="2" applyFont="1" applyFill="1" applyBorder="1" applyAlignment="1" applyProtection="1">
      <alignment horizontal="center" vertical="center"/>
    </xf>
    <xf numFmtId="0" fontId="7" fillId="3" borderId="10" xfId="2" applyFont="1" applyFill="1" applyBorder="1" applyAlignment="1" applyProtection="1">
      <alignment horizontal="right" vertical="top"/>
    </xf>
    <xf numFmtId="0" fontId="7" fillId="3" borderId="0" xfId="2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133350</xdr:rowOff>
    </xdr:from>
    <xdr:to>
      <xdr:col>3</xdr:col>
      <xdr:colOff>152400</xdr:colOff>
      <xdr:row>5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729312E-A76E-4873-881A-8AECEDB3A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38125"/>
          <a:ext cx="9620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38100</xdr:rowOff>
    </xdr:from>
    <xdr:to>
      <xdr:col>2</xdr:col>
      <xdr:colOff>971550</xdr:colOff>
      <xdr:row>8</xdr:row>
      <xdr:rowOff>28575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DD0B6EC-38A8-4EC8-A6B1-FDAD79E0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42875"/>
          <a:ext cx="9715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opLeftCell="E1" workbookViewId="0">
      <selection activeCell="E3" sqref="E3:O3"/>
    </sheetView>
  </sheetViews>
  <sheetFormatPr baseColWidth="10" defaultColWidth="0" defaultRowHeight="12" zeroHeight="1" x14ac:dyDescent="0.2"/>
  <cols>
    <col min="1" max="1" width="3.42578125" style="1" customWidth="1"/>
    <col min="2" max="3" width="3.7109375" style="1" customWidth="1"/>
    <col min="4" max="4" width="24" style="1" customWidth="1"/>
    <col min="5" max="5" width="22.85546875" style="1" customWidth="1"/>
    <col min="6" max="6" width="20.140625" style="1" customWidth="1"/>
    <col min="7" max="8" width="18.7109375" style="2" customWidth="1"/>
    <col min="9" max="9" width="7.7109375" style="1" customWidth="1"/>
    <col min="10" max="11" width="3.7109375" style="1" customWidth="1"/>
    <col min="12" max="16" width="18.7109375" style="1" customWidth="1"/>
    <col min="17" max="17" width="1.85546875" style="1" customWidth="1"/>
    <col min="18" max="18" width="3" style="1" customWidth="1"/>
    <col min="19" max="256" width="0" style="1" hidden="1"/>
    <col min="257" max="257" width="3.42578125" style="1" customWidth="1"/>
    <col min="258" max="259" width="3.7109375" style="1" customWidth="1"/>
    <col min="260" max="260" width="24" style="1" customWidth="1"/>
    <col min="261" max="261" width="22.85546875" style="1" customWidth="1"/>
    <col min="262" max="262" width="20.140625" style="1" customWidth="1"/>
    <col min="263" max="264" width="18.7109375" style="1" customWidth="1"/>
    <col min="265" max="265" width="7.7109375" style="1" customWidth="1"/>
    <col min="266" max="267" width="3.7109375" style="1" customWidth="1"/>
    <col min="268" max="272" width="18.7109375" style="1" customWidth="1"/>
    <col min="273" max="273" width="1.85546875" style="1" customWidth="1"/>
    <col min="274" max="274" width="3" style="1" customWidth="1"/>
    <col min="275" max="512" width="0" style="1" hidden="1"/>
    <col min="513" max="513" width="3.42578125" style="1" customWidth="1"/>
    <col min="514" max="515" width="3.7109375" style="1" customWidth="1"/>
    <col min="516" max="516" width="24" style="1" customWidth="1"/>
    <col min="517" max="517" width="22.85546875" style="1" customWidth="1"/>
    <col min="518" max="518" width="20.140625" style="1" customWidth="1"/>
    <col min="519" max="520" width="18.7109375" style="1" customWidth="1"/>
    <col min="521" max="521" width="7.7109375" style="1" customWidth="1"/>
    <col min="522" max="523" width="3.7109375" style="1" customWidth="1"/>
    <col min="524" max="528" width="18.7109375" style="1" customWidth="1"/>
    <col min="529" max="529" width="1.85546875" style="1" customWidth="1"/>
    <col min="530" max="530" width="3" style="1" customWidth="1"/>
    <col min="531" max="768" width="0" style="1" hidden="1"/>
    <col min="769" max="769" width="3.42578125" style="1" customWidth="1"/>
    <col min="770" max="771" width="3.7109375" style="1" customWidth="1"/>
    <col min="772" max="772" width="24" style="1" customWidth="1"/>
    <col min="773" max="773" width="22.85546875" style="1" customWidth="1"/>
    <col min="774" max="774" width="20.140625" style="1" customWidth="1"/>
    <col min="775" max="776" width="18.7109375" style="1" customWidth="1"/>
    <col min="777" max="777" width="7.7109375" style="1" customWidth="1"/>
    <col min="778" max="779" width="3.7109375" style="1" customWidth="1"/>
    <col min="780" max="784" width="18.7109375" style="1" customWidth="1"/>
    <col min="785" max="785" width="1.85546875" style="1" customWidth="1"/>
    <col min="786" max="786" width="3" style="1" customWidth="1"/>
    <col min="787" max="1024" width="0" style="1" hidden="1"/>
    <col min="1025" max="1025" width="3.42578125" style="1" customWidth="1"/>
    <col min="1026" max="1027" width="3.7109375" style="1" customWidth="1"/>
    <col min="1028" max="1028" width="24" style="1" customWidth="1"/>
    <col min="1029" max="1029" width="22.85546875" style="1" customWidth="1"/>
    <col min="1030" max="1030" width="20.140625" style="1" customWidth="1"/>
    <col min="1031" max="1032" width="18.7109375" style="1" customWidth="1"/>
    <col min="1033" max="1033" width="7.7109375" style="1" customWidth="1"/>
    <col min="1034" max="1035" width="3.7109375" style="1" customWidth="1"/>
    <col min="1036" max="1040" width="18.7109375" style="1" customWidth="1"/>
    <col min="1041" max="1041" width="1.85546875" style="1" customWidth="1"/>
    <col min="1042" max="1042" width="3" style="1" customWidth="1"/>
    <col min="1043" max="1280" width="0" style="1" hidden="1"/>
    <col min="1281" max="1281" width="3.42578125" style="1" customWidth="1"/>
    <col min="1282" max="1283" width="3.7109375" style="1" customWidth="1"/>
    <col min="1284" max="1284" width="24" style="1" customWidth="1"/>
    <col min="1285" max="1285" width="22.85546875" style="1" customWidth="1"/>
    <col min="1286" max="1286" width="20.140625" style="1" customWidth="1"/>
    <col min="1287" max="1288" width="18.7109375" style="1" customWidth="1"/>
    <col min="1289" max="1289" width="7.7109375" style="1" customWidth="1"/>
    <col min="1290" max="1291" width="3.7109375" style="1" customWidth="1"/>
    <col min="1292" max="1296" width="18.7109375" style="1" customWidth="1"/>
    <col min="1297" max="1297" width="1.85546875" style="1" customWidth="1"/>
    <col min="1298" max="1298" width="3" style="1" customWidth="1"/>
    <col min="1299" max="1536" width="0" style="1" hidden="1"/>
    <col min="1537" max="1537" width="3.42578125" style="1" customWidth="1"/>
    <col min="1538" max="1539" width="3.7109375" style="1" customWidth="1"/>
    <col min="1540" max="1540" width="24" style="1" customWidth="1"/>
    <col min="1541" max="1541" width="22.85546875" style="1" customWidth="1"/>
    <col min="1542" max="1542" width="20.140625" style="1" customWidth="1"/>
    <col min="1543" max="1544" width="18.7109375" style="1" customWidth="1"/>
    <col min="1545" max="1545" width="7.7109375" style="1" customWidth="1"/>
    <col min="1546" max="1547" width="3.7109375" style="1" customWidth="1"/>
    <col min="1548" max="1552" width="18.7109375" style="1" customWidth="1"/>
    <col min="1553" max="1553" width="1.85546875" style="1" customWidth="1"/>
    <col min="1554" max="1554" width="3" style="1" customWidth="1"/>
    <col min="1555" max="1792" width="0" style="1" hidden="1"/>
    <col min="1793" max="1793" width="3.42578125" style="1" customWidth="1"/>
    <col min="1794" max="1795" width="3.7109375" style="1" customWidth="1"/>
    <col min="1796" max="1796" width="24" style="1" customWidth="1"/>
    <col min="1797" max="1797" width="22.85546875" style="1" customWidth="1"/>
    <col min="1798" max="1798" width="20.140625" style="1" customWidth="1"/>
    <col min="1799" max="1800" width="18.7109375" style="1" customWidth="1"/>
    <col min="1801" max="1801" width="7.7109375" style="1" customWidth="1"/>
    <col min="1802" max="1803" width="3.7109375" style="1" customWidth="1"/>
    <col min="1804" max="1808" width="18.7109375" style="1" customWidth="1"/>
    <col min="1809" max="1809" width="1.85546875" style="1" customWidth="1"/>
    <col min="1810" max="1810" width="3" style="1" customWidth="1"/>
    <col min="1811" max="2048" width="0" style="1" hidden="1"/>
    <col min="2049" max="2049" width="3.42578125" style="1" customWidth="1"/>
    <col min="2050" max="2051" width="3.7109375" style="1" customWidth="1"/>
    <col min="2052" max="2052" width="24" style="1" customWidth="1"/>
    <col min="2053" max="2053" width="22.85546875" style="1" customWidth="1"/>
    <col min="2054" max="2054" width="20.140625" style="1" customWidth="1"/>
    <col min="2055" max="2056" width="18.7109375" style="1" customWidth="1"/>
    <col min="2057" max="2057" width="7.7109375" style="1" customWidth="1"/>
    <col min="2058" max="2059" width="3.7109375" style="1" customWidth="1"/>
    <col min="2060" max="2064" width="18.7109375" style="1" customWidth="1"/>
    <col min="2065" max="2065" width="1.85546875" style="1" customWidth="1"/>
    <col min="2066" max="2066" width="3" style="1" customWidth="1"/>
    <col min="2067" max="2304" width="0" style="1" hidden="1"/>
    <col min="2305" max="2305" width="3.42578125" style="1" customWidth="1"/>
    <col min="2306" max="2307" width="3.7109375" style="1" customWidth="1"/>
    <col min="2308" max="2308" width="24" style="1" customWidth="1"/>
    <col min="2309" max="2309" width="22.85546875" style="1" customWidth="1"/>
    <col min="2310" max="2310" width="20.140625" style="1" customWidth="1"/>
    <col min="2311" max="2312" width="18.7109375" style="1" customWidth="1"/>
    <col min="2313" max="2313" width="7.7109375" style="1" customWidth="1"/>
    <col min="2314" max="2315" width="3.7109375" style="1" customWidth="1"/>
    <col min="2316" max="2320" width="18.7109375" style="1" customWidth="1"/>
    <col min="2321" max="2321" width="1.85546875" style="1" customWidth="1"/>
    <col min="2322" max="2322" width="3" style="1" customWidth="1"/>
    <col min="2323" max="2560" width="0" style="1" hidden="1"/>
    <col min="2561" max="2561" width="3.42578125" style="1" customWidth="1"/>
    <col min="2562" max="2563" width="3.7109375" style="1" customWidth="1"/>
    <col min="2564" max="2564" width="24" style="1" customWidth="1"/>
    <col min="2565" max="2565" width="22.85546875" style="1" customWidth="1"/>
    <col min="2566" max="2566" width="20.140625" style="1" customWidth="1"/>
    <col min="2567" max="2568" width="18.7109375" style="1" customWidth="1"/>
    <col min="2569" max="2569" width="7.7109375" style="1" customWidth="1"/>
    <col min="2570" max="2571" width="3.7109375" style="1" customWidth="1"/>
    <col min="2572" max="2576" width="18.7109375" style="1" customWidth="1"/>
    <col min="2577" max="2577" width="1.85546875" style="1" customWidth="1"/>
    <col min="2578" max="2578" width="3" style="1" customWidth="1"/>
    <col min="2579" max="2816" width="0" style="1" hidden="1"/>
    <col min="2817" max="2817" width="3.42578125" style="1" customWidth="1"/>
    <col min="2818" max="2819" width="3.7109375" style="1" customWidth="1"/>
    <col min="2820" max="2820" width="24" style="1" customWidth="1"/>
    <col min="2821" max="2821" width="22.85546875" style="1" customWidth="1"/>
    <col min="2822" max="2822" width="20.140625" style="1" customWidth="1"/>
    <col min="2823" max="2824" width="18.7109375" style="1" customWidth="1"/>
    <col min="2825" max="2825" width="7.7109375" style="1" customWidth="1"/>
    <col min="2826" max="2827" width="3.7109375" style="1" customWidth="1"/>
    <col min="2828" max="2832" width="18.7109375" style="1" customWidth="1"/>
    <col min="2833" max="2833" width="1.85546875" style="1" customWidth="1"/>
    <col min="2834" max="2834" width="3" style="1" customWidth="1"/>
    <col min="2835" max="3072" width="0" style="1" hidden="1"/>
    <col min="3073" max="3073" width="3.42578125" style="1" customWidth="1"/>
    <col min="3074" max="3075" width="3.7109375" style="1" customWidth="1"/>
    <col min="3076" max="3076" width="24" style="1" customWidth="1"/>
    <col min="3077" max="3077" width="22.85546875" style="1" customWidth="1"/>
    <col min="3078" max="3078" width="20.140625" style="1" customWidth="1"/>
    <col min="3079" max="3080" width="18.7109375" style="1" customWidth="1"/>
    <col min="3081" max="3081" width="7.7109375" style="1" customWidth="1"/>
    <col min="3082" max="3083" width="3.7109375" style="1" customWidth="1"/>
    <col min="3084" max="3088" width="18.7109375" style="1" customWidth="1"/>
    <col min="3089" max="3089" width="1.85546875" style="1" customWidth="1"/>
    <col min="3090" max="3090" width="3" style="1" customWidth="1"/>
    <col min="3091" max="3328" width="0" style="1" hidden="1"/>
    <col min="3329" max="3329" width="3.42578125" style="1" customWidth="1"/>
    <col min="3330" max="3331" width="3.7109375" style="1" customWidth="1"/>
    <col min="3332" max="3332" width="24" style="1" customWidth="1"/>
    <col min="3333" max="3333" width="22.85546875" style="1" customWidth="1"/>
    <col min="3334" max="3334" width="20.140625" style="1" customWidth="1"/>
    <col min="3335" max="3336" width="18.7109375" style="1" customWidth="1"/>
    <col min="3337" max="3337" width="7.7109375" style="1" customWidth="1"/>
    <col min="3338" max="3339" width="3.7109375" style="1" customWidth="1"/>
    <col min="3340" max="3344" width="18.7109375" style="1" customWidth="1"/>
    <col min="3345" max="3345" width="1.85546875" style="1" customWidth="1"/>
    <col min="3346" max="3346" width="3" style="1" customWidth="1"/>
    <col min="3347" max="3584" width="0" style="1" hidden="1"/>
    <col min="3585" max="3585" width="3.42578125" style="1" customWidth="1"/>
    <col min="3586" max="3587" width="3.7109375" style="1" customWidth="1"/>
    <col min="3588" max="3588" width="24" style="1" customWidth="1"/>
    <col min="3589" max="3589" width="22.85546875" style="1" customWidth="1"/>
    <col min="3590" max="3590" width="20.140625" style="1" customWidth="1"/>
    <col min="3591" max="3592" width="18.7109375" style="1" customWidth="1"/>
    <col min="3593" max="3593" width="7.7109375" style="1" customWidth="1"/>
    <col min="3594" max="3595" width="3.7109375" style="1" customWidth="1"/>
    <col min="3596" max="3600" width="18.7109375" style="1" customWidth="1"/>
    <col min="3601" max="3601" width="1.85546875" style="1" customWidth="1"/>
    <col min="3602" max="3602" width="3" style="1" customWidth="1"/>
    <col min="3603" max="3840" width="0" style="1" hidden="1"/>
    <col min="3841" max="3841" width="3.42578125" style="1" customWidth="1"/>
    <col min="3842" max="3843" width="3.7109375" style="1" customWidth="1"/>
    <col min="3844" max="3844" width="24" style="1" customWidth="1"/>
    <col min="3845" max="3845" width="22.85546875" style="1" customWidth="1"/>
    <col min="3846" max="3846" width="20.140625" style="1" customWidth="1"/>
    <col min="3847" max="3848" width="18.7109375" style="1" customWidth="1"/>
    <col min="3849" max="3849" width="7.7109375" style="1" customWidth="1"/>
    <col min="3850" max="3851" width="3.7109375" style="1" customWidth="1"/>
    <col min="3852" max="3856" width="18.7109375" style="1" customWidth="1"/>
    <col min="3857" max="3857" width="1.85546875" style="1" customWidth="1"/>
    <col min="3858" max="3858" width="3" style="1" customWidth="1"/>
    <col min="3859" max="4096" width="0" style="1" hidden="1"/>
    <col min="4097" max="4097" width="3.42578125" style="1" customWidth="1"/>
    <col min="4098" max="4099" width="3.7109375" style="1" customWidth="1"/>
    <col min="4100" max="4100" width="24" style="1" customWidth="1"/>
    <col min="4101" max="4101" width="22.85546875" style="1" customWidth="1"/>
    <col min="4102" max="4102" width="20.140625" style="1" customWidth="1"/>
    <col min="4103" max="4104" width="18.7109375" style="1" customWidth="1"/>
    <col min="4105" max="4105" width="7.7109375" style="1" customWidth="1"/>
    <col min="4106" max="4107" width="3.7109375" style="1" customWidth="1"/>
    <col min="4108" max="4112" width="18.7109375" style="1" customWidth="1"/>
    <col min="4113" max="4113" width="1.85546875" style="1" customWidth="1"/>
    <col min="4114" max="4114" width="3" style="1" customWidth="1"/>
    <col min="4115" max="4352" width="0" style="1" hidden="1"/>
    <col min="4353" max="4353" width="3.42578125" style="1" customWidth="1"/>
    <col min="4354" max="4355" width="3.7109375" style="1" customWidth="1"/>
    <col min="4356" max="4356" width="24" style="1" customWidth="1"/>
    <col min="4357" max="4357" width="22.85546875" style="1" customWidth="1"/>
    <col min="4358" max="4358" width="20.140625" style="1" customWidth="1"/>
    <col min="4359" max="4360" width="18.7109375" style="1" customWidth="1"/>
    <col min="4361" max="4361" width="7.7109375" style="1" customWidth="1"/>
    <col min="4362" max="4363" width="3.7109375" style="1" customWidth="1"/>
    <col min="4364" max="4368" width="18.7109375" style="1" customWidth="1"/>
    <col min="4369" max="4369" width="1.85546875" style="1" customWidth="1"/>
    <col min="4370" max="4370" width="3" style="1" customWidth="1"/>
    <col min="4371" max="4608" width="0" style="1" hidden="1"/>
    <col min="4609" max="4609" width="3.42578125" style="1" customWidth="1"/>
    <col min="4610" max="4611" width="3.7109375" style="1" customWidth="1"/>
    <col min="4612" max="4612" width="24" style="1" customWidth="1"/>
    <col min="4613" max="4613" width="22.85546875" style="1" customWidth="1"/>
    <col min="4614" max="4614" width="20.140625" style="1" customWidth="1"/>
    <col min="4615" max="4616" width="18.7109375" style="1" customWidth="1"/>
    <col min="4617" max="4617" width="7.7109375" style="1" customWidth="1"/>
    <col min="4618" max="4619" width="3.7109375" style="1" customWidth="1"/>
    <col min="4620" max="4624" width="18.7109375" style="1" customWidth="1"/>
    <col min="4625" max="4625" width="1.85546875" style="1" customWidth="1"/>
    <col min="4626" max="4626" width="3" style="1" customWidth="1"/>
    <col min="4627" max="4864" width="0" style="1" hidden="1"/>
    <col min="4865" max="4865" width="3.42578125" style="1" customWidth="1"/>
    <col min="4866" max="4867" width="3.7109375" style="1" customWidth="1"/>
    <col min="4868" max="4868" width="24" style="1" customWidth="1"/>
    <col min="4869" max="4869" width="22.85546875" style="1" customWidth="1"/>
    <col min="4870" max="4870" width="20.140625" style="1" customWidth="1"/>
    <col min="4871" max="4872" width="18.7109375" style="1" customWidth="1"/>
    <col min="4873" max="4873" width="7.7109375" style="1" customWidth="1"/>
    <col min="4874" max="4875" width="3.7109375" style="1" customWidth="1"/>
    <col min="4876" max="4880" width="18.7109375" style="1" customWidth="1"/>
    <col min="4881" max="4881" width="1.85546875" style="1" customWidth="1"/>
    <col min="4882" max="4882" width="3" style="1" customWidth="1"/>
    <col min="4883" max="5120" width="0" style="1" hidden="1"/>
    <col min="5121" max="5121" width="3.42578125" style="1" customWidth="1"/>
    <col min="5122" max="5123" width="3.7109375" style="1" customWidth="1"/>
    <col min="5124" max="5124" width="24" style="1" customWidth="1"/>
    <col min="5125" max="5125" width="22.85546875" style="1" customWidth="1"/>
    <col min="5126" max="5126" width="20.140625" style="1" customWidth="1"/>
    <col min="5127" max="5128" width="18.7109375" style="1" customWidth="1"/>
    <col min="5129" max="5129" width="7.7109375" style="1" customWidth="1"/>
    <col min="5130" max="5131" width="3.7109375" style="1" customWidth="1"/>
    <col min="5132" max="5136" width="18.7109375" style="1" customWidth="1"/>
    <col min="5137" max="5137" width="1.85546875" style="1" customWidth="1"/>
    <col min="5138" max="5138" width="3" style="1" customWidth="1"/>
    <col min="5139" max="5376" width="0" style="1" hidden="1"/>
    <col min="5377" max="5377" width="3.42578125" style="1" customWidth="1"/>
    <col min="5378" max="5379" width="3.7109375" style="1" customWidth="1"/>
    <col min="5380" max="5380" width="24" style="1" customWidth="1"/>
    <col min="5381" max="5381" width="22.85546875" style="1" customWidth="1"/>
    <col min="5382" max="5382" width="20.140625" style="1" customWidth="1"/>
    <col min="5383" max="5384" width="18.7109375" style="1" customWidth="1"/>
    <col min="5385" max="5385" width="7.7109375" style="1" customWidth="1"/>
    <col min="5386" max="5387" width="3.7109375" style="1" customWidth="1"/>
    <col min="5388" max="5392" width="18.7109375" style="1" customWidth="1"/>
    <col min="5393" max="5393" width="1.85546875" style="1" customWidth="1"/>
    <col min="5394" max="5394" width="3" style="1" customWidth="1"/>
    <col min="5395" max="5632" width="0" style="1" hidden="1"/>
    <col min="5633" max="5633" width="3.42578125" style="1" customWidth="1"/>
    <col min="5634" max="5635" width="3.7109375" style="1" customWidth="1"/>
    <col min="5636" max="5636" width="24" style="1" customWidth="1"/>
    <col min="5637" max="5637" width="22.85546875" style="1" customWidth="1"/>
    <col min="5638" max="5638" width="20.140625" style="1" customWidth="1"/>
    <col min="5639" max="5640" width="18.7109375" style="1" customWidth="1"/>
    <col min="5641" max="5641" width="7.7109375" style="1" customWidth="1"/>
    <col min="5642" max="5643" width="3.7109375" style="1" customWidth="1"/>
    <col min="5644" max="5648" width="18.7109375" style="1" customWidth="1"/>
    <col min="5649" max="5649" width="1.85546875" style="1" customWidth="1"/>
    <col min="5650" max="5650" width="3" style="1" customWidth="1"/>
    <col min="5651" max="5888" width="0" style="1" hidden="1"/>
    <col min="5889" max="5889" width="3.42578125" style="1" customWidth="1"/>
    <col min="5890" max="5891" width="3.7109375" style="1" customWidth="1"/>
    <col min="5892" max="5892" width="24" style="1" customWidth="1"/>
    <col min="5893" max="5893" width="22.85546875" style="1" customWidth="1"/>
    <col min="5894" max="5894" width="20.140625" style="1" customWidth="1"/>
    <col min="5895" max="5896" width="18.7109375" style="1" customWidth="1"/>
    <col min="5897" max="5897" width="7.7109375" style="1" customWidth="1"/>
    <col min="5898" max="5899" width="3.7109375" style="1" customWidth="1"/>
    <col min="5900" max="5904" width="18.7109375" style="1" customWidth="1"/>
    <col min="5905" max="5905" width="1.85546875" style="1" customWidth="1"/>
    <col min="5906" max="5906" width="3" style="1" customWidth="1"/>
    <col min="5907" max="6144" width="0" style="1" hidden="1"/>
    <col min="6145" max="6145" width="3.42578125" style="1" customWidth="1"/>
    <col min="6146" max="6147" width="3.7109375" style="1" customWidth="1"/>
    <col min="6148" max="6148" width="24" style="1" customWidth="1"/>
    <col min="6149" max="6149" width="22.85546875" style="1" customWidth="1"/>
    <col min="6150" max="6150" width="20.140625" style="1" customWidth="1"/>
    <col min="6151" max="6152" width="18.7109375" style="1" customWidth="1"/>
    <col min="6153" max="6153" width="7.7109375" style="1" customWidth="1"/>
    <col min="6154" max="6155" width="3.7109375" style="1" customWidth="1"/>
    <col min="6156" max="6160" width="18.7109375" style="1" customWidth="1"/>
    <col min="6161" max="6161" width="1.85546875" style="1" customWidth="1"/>
    <col min="6162" max="6162" width="3" style="1" customWidth="1"/>
    <col min="6163" max="6400" width="0" style="1" hidden="1"/>
    <col min="6401" max="6401" width="3.42578125" style="1" customWidth="1"/>
    <col min="6402" max="6403" width="3.7109375" style="1" customWidth="1"/>
    <col min="6404" max="6404" width="24" style="1" customWidth="1"/>
    <col min="6405" max="6405" width="22.85546875" style="1" customWidth="1"/>
    <col min="6406" max="6406" width="20.140625" style="1" customWidth="1"/>
    <col min="6407" max="6408" width="18.7109375" style="1" customWidth="1"/>
    <col min="6409" max="6409" width="7.7109375" style="1" customWidth="1"/>
    <col min="6410" max="6411" width="3.7109375" style="1" customWidth="1"/>
    <col min="6412" max="6416" width="18.7109375" style="1" customWidth="1"/>
    <col min="6417" max="6417" width="1.85546875" style="1" customWidth="1"/>
    <col min="6418" max="6418" width="3" style="1" customWidth="1"/>
    <col min="6419" max="6656" width="0" style="1" hidden="1"/>
    <col min="6657" max="6657" width="3.42578125" style="1" customWidth="1"/>
    <col min="6658" max="6659" width="3.7109375" style="1" customWidth="1"/>
    <col min="6660" max="6660" width="24" style="1" customWidth="1"/>
    <col min="6661" max="6661" width="22.85546875" style="1" customWidth="1"/>
    <col min="6662" max="6662" width="20.140625" style="1" customWidth="1"/>
    <col min="6663" max="6664" width="18.7109375" style="1" customWidth="1"/>
    <col min="6665" max="6665" width="7.7109375" style="1" customWidth="1"/>
    <col min="6666" max="6667" width="3.7109375" style="1" customWidth="1"/>
    <col min="6668" max="6672" width="18.7109375" style="1" customWidth="1"/>
    <col min="6673" max="6673" width="1.85546875" style="1" customWidth="1"/>
    <col min="6674" max="6674" width="3" style="1" customWidth="1"/>
    <col min="6675" max="6912" width="0" style="1" hidden="1"/>
    <col min="6913" max="6913" width="3.42578125" style="1" customWidth="1"/>
    <col min="6914" max="6915" width="3.7109375" style="1" customWidth="1"/>
    <col min="6916" max="6916" width="24" style="1" customWidth="1"/>
    <col min="6917" max="6917" width="22.85546875" style="1" customWidth="1"/>
    <col min="6918" max="6918" width="20.140625" style="1" customWidth="1"/>
    <col min="6919" max="6920" width="18.7109375" style="1" customWidth="1"/>
    <col min="6921" max="6921" width="7.7109375" style="1" customWidth="1"/>
    <col min="6922" max="6923" width="3.7109375" style="1" customWidth="1"/>
    <col min="6924" max="6928" width="18.7109375" style="1" customWidth="1"/>
    <col min="6929" max="6929" width="1.85546875" style="1" customWidth="1"/>
    <col min="6930" max="6930" width="3" style="1" customWidth="1"/>
    <col min="6931" max="7168" width="0" style="1" hidden="1"/>
    <col min="7169" max="7169" width="3.42578125" style="1" customWidth="1"/>
    <col min="7170" max="7171" width="3.7109375" style="1" customWidth="1"/>
    <col min="7172" max="7172" width="24" style="1" customWidth="1"/>
    <col min="7173" max="7173" width="22.85546875" style="1" customWidth="1"/>
    <col min="7174" max="7174" width="20.140625" style="1" customWidth="1"/>
    <col min="7175" max="7176" width="18.7109375" style="1" customWidth="1"/>
    <col min="7177" max="7177" width="7.7109375" style="1" customWidth="1"/>
    <col min="7178" max="7179" width="3.7109375" style="1" customWidth="1"/>
    <col min="7180" max="7184" width="18.7109375" style="1" customWidth="1"/>
    <col min="7185" max="7185" width="1.85546875" style="1" customWidth="1"/>
    <col min="7186" max="7186" width="3" style="1" customWidth="1"/>
    <col min="7187" max="7424" width="0" style="1" hidden="1"/>
    <col min="7425" max="7425" width="3.42578125" style="1" customWidth="1"/>
    <col min="7426" max="7427" width="3.7109375" style="1" customWidth="1"/>
    <col min="7428" max="7428" width="24" style="1" customWidth="1"/>
    <col min="7429" max="7429" width="22.85546875" style="1" customWidth="1"/>
    <col min="7430" max="7430" width="20.140625" style="1" customWidth="1"/>
    <col min="7431" max="7432" width="18.7109375" style="1" customWidth="1"/>
    <col min="7433" max="7433" width="7.7109375" style="1" customWidth="1"/>
    <col min="7434" max="7435" width="3.7109375" style="1" customWidth="1"/>
    <col min="7436" max="7440" width="18.7109375" style="1" customWidth="1"/>
    <col min="7441" max="7441" width="1.85546875" style="1" customWidth="1"/>
    <col min="7442" max="7442" width="3" style="1" customWidth="1"/>
    <col min="7443" max="7680" width="0" style="1" hidden="1"/>
    <col min="7681" max="7681" width="3.42578125" style="1" customWidth="1"/>
    <col min="7682" max="7683" width="3.7109375" style="1" customWidth="1"/>
    <col min="7684" max="7684" width="24" style="1" customWidth="1"/>
    <col min="7685" max="7685" width="22.85546875" style="1" customWidth="1"/>
    <col min="7686" max="7686" width="20.140625" style="1" customWidth="1"/>
    <col min="7687" max="7688" width="18.7109375" style="1" customWidth="1"/>
    <col min="7689" max="7689" width="7.7109375" style="1" customWidth="1"/>
    <col min="7690" max="7691" width="3.7109375" style="1" customWidth="1"/>
    <col min="7692" max="7696" width="18.7109375" style="1" customWidth="1"/>
    <col min="7697" max="7697" width="1.85546875" style="1" customWidth="1"/>
    <col min="7698" max="7698" width="3" style="1" customWidth="1"/>
    <col min="7699" max="7936" width="0" style="1" hidden="1"/>
    <col min="7937" max="7937" width="3.42578125" style="1" customWidth="1"/>
    <col min="7938" max="7939" width="3.7109375" style="1" customWidth="1"/>
    <col min="7940" max="7940" width="24" style="1" customWidth="1"/>
    <col min="7941" max="7941" width="22.85546875" style="1" customWidth="1"/>
    <col min="7942" max="7942" width="20.140625" style="1" customWidth="1"/>
    <col min="7943" max="7944" width="18.7109375" style="1" customWidth="1"/>
    <col min="7945" max="7945" width="7.7109375" style="1" customWidth="1"/>
    <col min="7946" max="7947" width="3.7109375" style="1" customWidth="1"/>
    <col min="7948" max="7952" width="18.7109375" style="1" customWidth="1"/>
    <col min="7953" max="7953" width="1.85546875" style="1" customWidth="1"/>
    <col min="7954" max="7954" width="3" style="1" customWidth="1"/>
    <col min="7955" max="8192" width="0" style="1" hidden="1"/>
    <col min="8193" max="8193" width="3.42578125" style="1" customWidth="1"/>
    <col min="8194" max="8195" width="3.7109375" style="1" customWidth="1"/>
    <col min="8196" max="8196" width="24" style="1" customWidth="1"/>
    <col min="8197" max="8197" width="22.85546875" style="1" customWidth="1"/>
    <col min="8198" max="8198" width="20.140625" style="1" customWidth="1"/>
    <col min="8199" max="8200" width="18.7109375" style="1" customWidth="1"/>
    <col min="8201" max="8201" width="7.7109375" style="1" customWidth="1"/>
    <col min="8202" max="8203" width="3.7109375" style="1" customWidth="1"/>
    <col min="8204" max="8208" width="18.7109375" style="1" customWidth="1"/>
    <col min="8209" max="8209" width="1.85546875" style="1" customWidth="1"/>
    <col min="8210" max="8210" width="3" style="1" customWidth="1"/>
    <col min="8211" max="8448" width="0" style="1" hidden="1"/>
    <col min="8449" max="8449" width="3.42578125" style="1" customWidth="1"/>
    <col min="8450" max="8451" width="3.7109375" style="1" customWidth="1"/>
    <col min="8452" max="8452" width="24" style="1" customWidth="1"/>
    <col min="8453" max="8453" width="22.85546875" style="1" customWidth="1"/>
    <col min="8454" max="8454" width="20.140625" style="1" customWidth="1"/>
    <col min="8455" max="8456" width="18.7109375" style="1" customWidth="1"/>
    <col min="8457" max="8457" width="7.7109375" style="1" customWidth="1"/>
    <col min="8458" max="8459" width="3.7109375" style="1" customWidth="1"/>
    <col min="8460" max="8464" width="18.7109375" style="1" customWidth="1"/>
    <col min="8465" max="8465" width="1.85546875" style="1" customWidth="1"/>
    <col min="8466" max="8466" width="3" style="1" customWidth="1"/>
    <col min="8467" max="8704" width="0" style="1" hidden="1"/>
    <col min="8705" max="8705" width="3.42578125" style="1" customWidth="1"/>
    <col min="8706" max="8707" width="3.7109375" style="1" customWidth="1"/>
    <col min="8708" max="8708" width="24" style="1" customWidth="1"/>
    <col min="8709" max="8709" width="22.85546875" style="1" customWidth="1"/>
    <col min="8710" max="8710" width="20.140625" style="1" customWidth="1"/>
    <col min="8711" max="8712" width="18.7109375" style="1" customWidth="1"/>
    <col min="8713" max="8713" width="7.7109375" style="1" customWidth="1"/>
    <col min="8714" max="8715" width="3.7109375" style="1" customWidth="1"/>
    <col min="8716" max="8720" width="18.7109375" style="1" customWidth="1"/>
    <col min="8721" max="8721" width="1.85546875" style="1" customWidth="1"/>
    <col min="8722" max="8722" width="3" style="1" customWidth="1"/>
    <col min="8723" max="8960" width="0" style="1" hidden="1"/>
    <col min="8961" max="8961" width="3.42578125" style="1" customWidth="1"/>
    <col min="8962" max="8963" width="3.7109375" style="1" customWidth="1"/>
    <col min="8964" max="8964" width="24" style="1" customWidth="1"/>
    <col min="8965" max="8965" width="22.85546875" style="1" customWidth="1"/>
    <col min="8966" max="8966" width="20.140625" style="1" customWidth="1"/>
    <col min="8967" max="8968" width="18.7109375" style="1" customWidth="1"/>
    <col min="8969" max="8969" width="7.7109375" style="1" customWidth="1"/>
    <col min="8970" max="8971" width="3.7109375" style="1" customWidth="1"/>
    <col min="8972" max="8976" width="18.7109375" style="1" customWidth="1"/>
    <col min="8977" max="8977" width="1.85546875" style="1" customWidth="1"/>
    <col min="8978" max="8978" width="3" style="1" customWidth="1"/>
    <col min="8979" max="9216" width="0" style="1" hidden="1"/>
    <col min="9217" max="9217" width="3.42578125" style="1" customWidth="1"/>
    <col min="9218" max="9219" width="3.7109375" style="1" customWidth="1"/>
    <col min="9220" max="9220" width="24" style="1" customWidth="1"/>
    <col min="9221" max="9221" width="22.85546875" style="1" customWidth="1"/>
    <col min="9222" max="9222" width="20.140625" style="1" customWidth="1"/>
    <col min="9223" max="9224" width="18.7109375" style="1" customWidth="1"/>
    <col min="9225" max="9225" width="7.7109375" style="1" customWidth="1"/>
    <col min="9226" max="9227" width="3.7109375" style="1" customWidth="1"/>
    <col min="9228" max="9232" width="18.7109375" style="1" customWidth="1"/>
    <col min="9233" max="9233" width="1.85546875" style="1" customWidth="1"/>
    <col min="9234" max="9234" width="3" style="1" customWidth="1"/>
    <col min="9235" max="9472" width="0" style="1" hidden="1"/>
    <col min="9473" max="9473" width="3.42578125" style="1" customWidth="1"/>
    <col min="9474" max="9475" width="3.7109375" style="1" customWidth="1"/>
    <col min="9476" max="9476" width="24" style="1" customWidth="1"/>
    <col min="9477" max="9477" width="22.85546875" style="1" customWidth="1"/>
    <col min="9478" max="9478" width="20.140625" style="1" customWidth="1"/>
    <col min="9479" max="9480" width="18.7109375" style="1" customWidth="1"/>
    <col min="9481" max="9481" width="7.7109375" style="1" customWidth="1"/>
    <col min="9482" max="9483" width="3.7109375" style="1" customWidth="1"/>
    <col min="9484" max="9488" width="18.7109375" style="1" customWidth="1"/>
    <col min="9489" max="9489" width="1.85546875" style="1" customWidth="1"/>
    <col min="9490" max="9490" width="3" style="1" customWidth="1"/>
    <col min="9491" max="9728" width="0" style="1" hidden="1"/>
    <col min="9729" max="9729" width="3.42578125" style="1" customWidth="1"/>
    <col min="9730" max="9731" width="3.7109375" style="1" customWidth="1"/>
    <col min="9732" max="9732" width="24" style="1" customWidth="1"/>
    <col min="9733" max="9733" width="22.85546875" style="1" customWidth="1"/>
    <col min="9734" max="9734" width="20.140625" style="1" customWidth="1"/>
    <col min="9735" max="9736" width="18.7109375" style="1" customWidth="1"/>
    <col min="9737" max="9737" width="7.7109375" style="1" customWidth="1"/>
    <col min="9738" max="9739" width="3.7109375" style="1" customWidth="1"/>
    <col min="9740" max="9744" width="18.7109375" style="1" customWidth="1"/>
    <col min="9745" max="9745" width="1.85546875" style="1" customWidth="1"/>
    <col min="9746" max="9746" width="3" style="1" customWidth="1"/>
    <col min="9747" max="9984" width="0" style="1" hidden="1"/>
    <col min="9985" max="9985" width="3.42578125" style="1" customWidth="1"/>
    <col min="9986" max="9987" width="3.7109375" style="1" customWidth="1"/>
    <col min="9988" max="9988" width="24" style="1" customWidth="1"/>
    <col min="9989" max="9989" width="22.85546875" style="1" customWidth="1"/>
    <col min="9990" max="9990" width="20.140625" style="1" customWidth="1"/>
    <col min="9991" max="9992" width="18.7109375" style="1" customWidth="1"/>
    <col min="9993" max="9993" width="7.7109375" style="1" customWidth="1"/>
    <col min="9994" max="9995" width="3.7109375" style="1" customWidth="1"/>
    <col min="9996" max="10000" width="18.7109375" style="1" customWidth="1"/>
    <col min="10001" max="10001" width="1.85546875" style="1" customWidth="1"/>
    <col min="10002" max="10002" width="3" style="1" customWidth="1"/>
    <col min="10003" max="10240" width="0" style="1" hidden="1"/>
    <col min="10241" max="10241" width="3.42578125" style="1" customWidth="1"/>
    <col min="10242" max="10243" width="3.7109375" style="1" customWidth="1"/>
    <col min="10244" max="10244" width="24" style="1" customWidth="1"/>
    <col min="10245" max="10245" width="22.85546875" style="1" customWidth="1"/>
    <col min="10246" max="10246" width="20.140625" style="1" customWidth="1"/>
    <col min="10247" max="10248" width="18.7109375" style="1" customWidth="1"/>
    <col min="10249" max="10249" width="7.7109375" style="1" customWidth="1"/>
    <col min="10250" max="10251" width="3.7109375" style="1" customWidth="1"/>
    <col min="10252" max="10256" width="18.7109375" style="1" customWidth="1"/>
    <col min="10257" max="10257" width="1.85546875" style="1" customWidth="1"/>
    <col min="10258" max="10258" width="3" style="1" customWidth="1"/>
    <col min="10259" max="10496" width="0" style="1" hidden="1"/>
    <col min="10497" max="10497" width="3.42578125" style="1" customWidth="1"/>
    <col min="10498" max="10499" width="3.7109375" style="1" customWidth="1"/>
    <col min="10500" max="10500" width="24" style="1" customWidth="1"/>
    <col min="10501" max="10501" width="22.85546875" style="1" customWidth="1"/>
    <col min="10502" max="10502" width="20.140625" style="1" customWidth="1"/>
    <col min="10503" max="10504" width="18.7109375" style="1" customWidth="1"/>
    <col min="10505" max="10505" width="7.7109375" style="1" customWidth="1"/>
    <col min="10506" max="10507" width="3.7109375" style="1" customWidth="1"/>
    <col min="10508" max="10512" width="18.7109375" style="1" customWidth="1"/>
    <col min="10513" max="10513" width="1.85546875" style="1" customWidth="1"/>
    <col min="10514" max="10514" width="3" style="1" customWidth="1"/>
    <col min="10515" max="10752" width="0" style="1" hidden="1"/>
    <col min="10753" max="10753" width="3.42578125" style="1" customWidth="1"/>
    <col min="10754" max="10755" width="3.7109375" style="1" customWidth="1"/>
    <col min="10756" max="10756" width="24" style="1" customWidth="1"/>
    <col min="10757" max="10757" width="22.85546875" style="1" customWidth="1"/>
    <col min="10758" max="10758" width="20.140625" style="1" customWidth="1"/>
    <col min="10759" max="10760" width="18.7109375" style="1" customWidth="1"/>
    <col min="10761" max="10761" width="7.7109375" style="1" customWidth="1"/>
    <col min="10762" max="10763" width="3.7109375" style="1" customWidth="1"/>
    <col min="10764" max="10768" width="18.7109375" style="1" customWidth="1"/>
    <col min="10769" max="10769" width="1.85546875" style="1" customWidth="1"/>
    <col min="10770" max="10770" width="3" style="1" customWidth="1"/>
    <col min="10771" max="11008" width="0" style="1" hidden="1"/>
    <col min="11009" max="11009" width="3.42578125" style="1" customWidth="1"/>
    <col min="11010" max="11011" width="3.7109375" style="1" customWidth="1"/>
    <col min="11012" max="11012" width="24" style="1" customWidth="1"/>
    <col min="11013" max="11013" width="22.85546875" style="1" customWidth="1"/>
    <col min="11014" max="11014" width="20.140625" style="1" customWidth="1"/>
    <col min="11015" max="11016" width="18.7109375" style="1" customWidth="1"/>
    <col min="11017" max="11017" width="7.7109375" style="1" customWidth="1"/>
    <col min="11018" max="11019" width="3.7109375" style="1" customWidth="1"/>
    <col min="11020" max="11024" width="18.7109375" style="1" customWidth="1"/>
    <col min="11025" max="11025" width="1.85546875" style="1" customWidth="1"/>
    <col min="11026" max="11026" width="3" style="1" customWidth="1"/>
    <col min="11027" max="11264" width="0" style="1" hidden="1"/>
    <col min="11265" max="11265" width="3.42578125" style="1" customWidth="1"/>
    <col min="11266" max="11267" width="3.7109375" style="1" customWidth="1"/>
    <col min="11268" max="11268" width="24" style="1" customWidth="1"/>
    <col min="11269" max="11269" width="22.85546875" style="1" customWidth="1"/>
    <col min="11270" max="11270" width="20.140625" style="1" customWidth="1"/>
    <col min="11271" max="11272" width="18.7109375" style="1" customWidth="1"/>
    <col min="11273" max="11273" width="7.7109375" style="1" customWidth="1"/>
    <col min="11274" max="11275" width="3.7109375" style="1" customWidth="1"/>
    <col min="11276" max="11280" width="18.7109375" style="1" customWidth="1"/>
    <col min="11281" max="11281" width="1.85546875" style="1" customWidth="1"/>
    <col min="11282" max="11282" width="3" style="1" customWidth="1"/>
    <col min="11283" max="11520" width="0" style="1" hidden="1"/>
    <col min="11521" max="11521" width="3.42578125" style="1" customWidth="1"/>
    <col min="11522" max="11523" width="3.7109375" style="1" customWidth="1"/>
    <col min="11524" max="11524" width="24" style="1" customWidth="1"/>
    <col min="11525" max="11525" width="22.85546875" style="1" customWidth="1"/>
    <col min="11526" max="11526" width="20.140625" style="1" customWidth="1"/>
    <col min="11527" max="11528" width="18.7109375" style="1" customWidth="1"/>
    <col min="11529" max="11529" width="7.7109375" style="1" customWidth="1"/>
    <col min="11530" max="11531" width="3.7109375" style="1" customWidth="1"/>
    <col min="11532" max="11536" width="18.7109375" style="1" customWidth="1"/>
    <col min="11537" max="11537" width="1.85546875" style="1" customWidth="1"/>
    <col min="11538" max="11538" width="3" style="1" customWidth="1"/>
    <col min="11539" max="11776" width="0" style="1" hidden="1"/>
    <col min="11777" max="11777" width="3.42578125" style="1" customWidth="1"/>
    <col min="11778" max="11779" width="3.7109375" style="1" customWidth="1"/>
    <col min="11780" max="11780" width="24" style="1" customWidth="1"/>
    <col min="11781" max="11781" width="22.85546875" style="1" customWidth="1"/>
    <col min="11782" max="11782" width="20.140625" style="1" customWidth="1"/>
    <col min="11783" max="11784" width="18.7109375" style="1" customWidth="1"/>
    <col min="11785" max="11785" width="7.7109375" style="1" customWidth="1"/>
    <col min="11786" max="11787" width="3.7109375" style="1" customWidth="1"/>
    <col min="11788" max="11792" width="18.7109375" style="1" customWidth="1"/>
    <col min="11793" max="11793" width="1.85546875" style="1" customWidth="1"/>
    <col min="11794" max="11794" width="3" style="1" customWidth="1"/>
    <col min="11795" max="12032" width="0" style="1" hidden="1"/>
    <col min="12033" max="12033" width="3.42578125" style="1" customWidth="1"/>
    <col min="12034" max="12035" width="3.7109375" style="1" customWidth="1"/>
    <col min="12036" max="12036" width="24" style="1" customWidth="1"/>
    <col min="12037" max="12037" width="22.85546875" style="1" customWidth="1"/>
    <col min="12038" max="12038" width="20.140625" style="1" customWidth="1"/>
    <col min="12039" max="12040" width="18.7109375" style="1" customWidth="1"/>
    <col min="12041" max="12041" width="7.7109375" style="1" customWidth="1"/>
    <col min="12042" max="12043" width="3.7109375" style="1" customWidth="1"/>
    <col min="12044" max="12048" width="18.7109375" style="1" customWidth="1"/>
    <col min="12049" max="12049" width="1.85546875" style="1" customWidth="1"/>
    <col min="12050" max="12050" width="3" style="1" customWidth="1"/>
    <col min="12051" max="12288" width="0" style="1" hidden="1"/>
    <col min="12289" max="12289" width="3.42578125" style="1" customWidth="1"/>
    <col min="12290" max="12291" width="3.7109375" style="1" customWidth="1"/>
    <col min="12292" max="12292" width="24" style="1" customWidth="1"/>
    <col min="12293" max="12293" width="22.85546875" style="1" customWidth="1"/>
    <col min="12294" max="12294" width="20.140625" style="1" customWidth="1"/>
    <col min="12295" max="12296" width="18.7109375" style="1" customWidth="1"/>
    <col min="12297" max="12297" width="7.7109375" style="1" customWidth="1"/>
    <col min="12298" max="12299" width="3.7109375" style="1" customWidth="1"/>
    <col min="12300" max="12304" width="18.7109375" style="1" customWidth="1"/>
    <col min="12305" max="12305" width="1.85546875" style="1" customWidth="1"/>
    <col min="12306" max="12306" width="3" style="1" customWidth="1"/>
    <col min="12307" max="12544" width="0" style="1" hidden="1"/>
    <col min="12545" max="12545" width="3.42578125" style="1" customWidth="1"/>
    <col min="12546" max="12547" width="3.7109375" style="1" customWidth="1"/>
    <col min="12548" max="12548" width="24" style="1" customWidth="1"/>
    <col min="12549" max="12549" width="22.85546875" style="1" customWidth="1"/>
    <col min="12550" max="12550" width="20.140625" style="1" customWidth="1"/>
    <col min="12551" max="12552" width="18.7109375" style="1" customWidth="1"/>
    <col min="12553" max="12553" width="7.7109375" style="1" customWidth="1"/>
    <col min="12554" max="12555" width="3.7109375" style="1" customWidth="1"/>
    <col min="12556" max="12560" width="18.7109375" style="1" customWidth="1"/>
    <col min="12561" max="12561" width="1.85546875" style="1" customWidth="1"/>
    <col min="12562" max="12562" width="3" style="1" customWidth="1"/>
    <col min="12563" max="12800" width="0" style="1" hidden="1"/>
    <col min="12801" max="12801" width="3.42578125" style="1" customWidth="1"/>
    <col min="12802" max="12803" width="3.7109375" style="1" customWidth="1"/>
    <col min="12804" max="12804" width="24" style="1" customWidth="1"/>
    <col min="12805" max="12805" width="22.85546875" style="1" customWidth="1"/>
    <col min="12806" max="12806" width="20.140625" style="1" customWidth="1"/>
    <col min="12807" max="12808" width="18.7109375" style="1" customWidth="1"/>
    <col min="12809" max="12809" width="7.7109375" style="1" customWidth="1"/>
    <col min="12810" max="12811" width="3.7109375" style="1" customWidth="1"/>
    <col min="12812" max="12816" width="18.7109375" style="1" customWidth="1"/>
    <col min="12817" max="12817" width="1.85546875" style="1" customWidth="1"/>
    <col min="12818" max="12818" width="3" style="1" customWidth="1"/>
    <col min="12819" max="13056" width="0" style="1" hidden="1"/>
    <col min="13057" max="13057" width="3.42578125" style="1" customWidth="1"/>
    <col min="13058" max="13059" width="3.7109375" style="1" customWidth="1"/>
    <col min="13060" max="13060" width="24" style="1" customWidth="1"/>
    <col min="13061" max="13061" width="22.85546875" style="1" customWidth="1"/>
    <col min="13062" max="13062" width="20.140625" style="1" customWidth="1"/>
    <col min="13063" max="13064" width="18.7109375" style="1" customWidth="1"/>
    <col min="13065" max="13065" width="7.7109375" style="1" customWidth="1"/>
    <col min="13066" max="13067" width="3.7109375" style="1" customWidth="1"/>
    <col min="13068" max="13072" width="18.7109375" style="1" customWidth="1"/>
    <col min="13073" max="13073" width="1.85546875" style="1" customWidth="1"/>
    <col min="13074" max="13074" width="3" style="1" customWidth="1"/>
    <col min="13075" max="13312" width="0" style="1" hidden="1"/>
    <col min="13313" max="13313" width="3.42578125" style="1" customWidth="1"/>
    <col min="13314" max="13315" width="3.7109375" style="1" customWidth="1"/>
    <col min="13316" max="13316" width="24" style="1" customWidth="1"/>
    <col min="13317" max="13317" width="22.85546875" style="1" customWidth="1"/>
    <col min="13318" max="13318" width="20.140625" style="1" customWidth="1"/>
    <col min="13319" max="13320" width="18.7109375" style="1" customWidth="1"/>
    <col min="13321" max="13321" width="7.7109375" style="1" customWidth="1"/>
    <col min="13322" max="13323" width="3.7109375" style="1" customWidth="1"/>
    <col min="13324" max="13328" width="18.7109375" style="1" customWidth="1"/>
    <col min="13329" max="13329" width="1.85546875" style="1" customWidth="1"/>
    <col min="13330" max="13330" width="3" style="1" customWidth="1"/>
    <col min="13331" max="13568" width="0" style="1" hidden="1"/>
    <col min="13569" max="13569" width="3.42578125" style="1" customWidth="1"/>
    <col min="13570" max="13571" width="3.7109375" style="1" customWidth="1"/>
    <col min="13572" max="13572" width="24" style="1" customWidth="1"/>
    <col min="13573" max="13573" width="22.85546875" style="1" customWidth="1"/>
    <col min="13574" max="13574" width="20.140625" style="1" customWidth="1"/>
    <col min="13575" max="13576" width="18.7109375" style="1" customWidth="1"/>
    <col min="13577" max="13577" width="7.7109375" style="1" customWidth="1"/>
    <col min="13578" max="13579" width="3.7109375" style="1" customWidth="1"/>
    <col min="13580" max="13584" width="18.7109375" style="1" customWidth="1"/>
    <col min="13585" max="13585" width="1.85546875" style="1" customWidth="1"/>
    <col min="13586" max="13586" width="3" style="1" customWidth="1"/>
    <col min="13587" max="13824" width="0" style="1" hidden="1"/>
    <col min="13825" max="13825" width="3.42578125" style="1" customWidth="1"/>
    <col min="13826" max="13827" width="3.7109375" style="1" customWidth="1"/>
    <col min="13828" max="13828" width="24" style="1" customWidth="1"/>
    <col min="13829" max="13829" width="22.85546875" style="1" customWidth="1"/>
    <col min="13830" max="13830" width="20.140625" style="1" customWidth="1"/>
    <col min="13831" max="13832" width="18.7109375" style="1" customWidth="1"/>
    <col min="13833" max="13833" width="7.7109375" style="1" customWidth="1"/>
    <col min="13834" max="13835" width="3.7109375" style="1" customWidth="1"/>
    <col min="13836" max="13840" width="18.7109375" style="1" customWidth="1"/>
    <col min="13841" max="13841" width="1.85546875" style="1" customWidth="1"/>
    <col min="13842" max="13842" width="3" style="1" customWidth="1"/>
    <col min="13843" max="14080" width="0" style="1" hidden="1"/>
    <col min="14081" max="14081" width="3.42578125" style="1" customWidth="1"/>
    <col min="14082" max="14083" width="3.7109375" style="1" customWidth="1"/>
    <col min="14084" max="14084" width="24" style="1" customWidth="1"/>
    <col min="14085" max="14085" width="22.85546875" style="1" customWidth="1"/>
    <col min="14086" max="14086" width="20.140625" style="1" customWidth="1"/>
    <col min="14087" max="14088" width="18.7109375" style="1" customWidth="1"/>
    <col min="14089" max="14089" width="7.7109375" style="1" customWidth="1"/>
    <col min="14090" max="14091" width="3.7109375" style="1" customWidth="1"/>
    <col min="14092" max="14096" width="18.7109375" style="1" customWidth="1"/>
    <col min="14097" max="14097" width="1.85546875" style="1" customWidth="1"/>
    <col min="14098" max="14098" width="3" style="1" customWidth="1"/>
    <col min="14099" max="14336" width="0" style="1" hidden="1"/>
    <col min="14337" max="14337" width="3.42578125" style="1" customWidth="1"/>
    <col min="14338" max="14339" width="3.7109375" style="1" customWidth="1"/>
    <col min="14340" max="14340" width="24" style="1" customWidth="1"/>
    <col min="14341" max="14341" width="22.85546875" style="1" customWidth="1"/>
    <col min="14342" max="14342" width="20.140625" style="1" customWidth="1"/>
    <col min="14343" max="14344" width="18.7109375" style="1" customWidth="1"/>
    <col min="14345" max="14345" width="7.7109375" style="1" customWidth="1"/>
    <col min="14346" max="14347" width="3.7109375" style="1" customWidth="1"/>
    <col min="14348" max="14352" width="18.7109375" style="1" customWidth="1"/>
    <col min="14353" max="14353" width="1.85546875" style="1" customWidth="1"/>
    <col min="14354" max="14354" width="3" style="1" customWidth="1"/>
    <col min="14355" max="14592" width="0" style="1" hidden="1"/>
    <col min="14593" max="14593" width="3.42578125" style="1" customWidth="1"/>
    <col min="14594" max="14595" width="3.7109375" style="1" customWidth="1"/>
    <col min="14596" max="14596" width="24" style="1" customWidth="1"/>
    <col min="14597" max="14597" width="22.85546875" style="1" customWidth="1"/>
    <col min="14598" max="14598" width="20.140625" style="1" customWidth="1"/>
    <col min="14599" max="14600" width="18.7109375" style="1" customWidth="1"/>
    <col min="14601" max="14601" width="7.7109375" style="1" customWidth="1"/>
    <col min="14602" max="14603" width="3.7109375" style="1" customWidth="1"/>
    <col min="14604" max="14608" width="18.7109375" style="1" customWidth="1"/>
    <col min="14609" max="14609" width="1.85546875" style="1" customWidth="1"/>
    <col min="14610" max="14610" width="3" style="1" customWidth="1"/>
    <col min="14611" max="14848" width="0" style="1" hidden="1"/>
    <col min="14849" max="14849" width="3.42578125" style="1" customWidth="1"/>
    <col min="14850" max="14851" width="3.7109375" style="1" customWidth="1"/>
    <col min="14852" max="14852" width="24" style="1" customWidth="1"/>
    <col min="14853" max="14853" width="22.85546875" style="1" customWidth="1"/>
    <col min="14854" max="14854" width="20.140625" style="1" customWidth="1"/>
    <col min="14855" max="14856" width="18.7109375" style="1" customWidth="1"/>
    <col min="14857" max="14857" width="7.7109375" style="1" customWidth="1"/>
    <col min="14858" max="14859" width="3.7109375" style="1" customWidth="1"/>
    <col min="14860" max="14864" width="18.7109375" style="1" customWidth="1"/>
    <col min="14865" max="14865" width="1.85546875" style="1" customWidth="1"/>
    <col min="14866" max="14866" width="3" style="1" customWidth="1"/>
    <col min="14867" max="15104" width="0" style="1" hidden="1"/>
    <col min="15105" max="15105" width="3.42578125" style="1" customWidth="1"/>
    <col min="15106" max="15107" width="3.7109375" style="1" customWidth="1"/>
    <col min="15108" max="15108" width="24" style="1" customWidth="1"/>
    <col min="15109" max="15109" width="22.85546875" style="1" customWidth="1"/>
    <col min="15110" max="15110" width="20.140625" style="1" customWidth="1"/>
    <col min="15111" max="15112" width="18.7109375" style="1" customWidth="1"/>
    <col min="15113" max="15113" width="7.7109375" style="1" customWidth="1"/>
    <col min="15114" max="15115" width="3.7109375" style="1" customWidth="1"/>
    <col min="15116" max="15120" width="18.7109375" style="1" customWidth="1"/>
    <col min="15121" max="15121" width="1.85546875" style="1" customWidth="1"/>
    <col min="15122" max="15122" width="3" style="1" customWidth="1"/>
    <col min="15123" max="15360" width="0" style="1" hidden="1"/>
    <col min="15361" max="15361" width="3.42578125" style="1" customWidth="1"/>
    <col min="15362" max="15363" width="3.7109375" style="1" customWidth="1"/>
    <col min="15364" max="15364" width="24" style="1" customWidth="1"/>
    <col min="15365" max="15365" width="22.85546875" style="1" customWidth="1"/>
    <col min="15366" max="15366" width="20.140625" style="1" customWidth="1"/>
    <col min="15367" max="15368" width="18.7109375" style="1" customWidth="1"/>
    <col min="15369" max="15369" width="7.7109375" style="1" customWidth="1"/>
    <col min="15370" max="15371" width="3.7109375" style="1" customWidth="1"/>
    <col min="15372" max="15376" width="18.7109375" style="1" customWidth="1"/>
    <col min="15377" max="15377" width="1.85546875" style="1" customWidth="1"/>
    <col min="15378" max="15378" width="3" style="1" customWidth="1"/>
    <col min="15379" max="15616" width="0" style="1" hidden="1"/>
    <col min="15617" max="15617" width="3.42578125" style="1" customWidth="1"/>
    <col min="15618" max="15619" width="3.7109375" style="1" customWidth="1"/>
    <col min="15620" max="15620" width="24" style="1" customWidth="1"/>
    <col min="15621" max="15621" width="22.85546875" style="1" customWidth="1"/>
    <col min="15622" max="15622" width="20.140625" style="1" customWidth="1"/>
    <col min="15623" max="15624" width="18.7109375" style="1" customWidth="1"/>
    <col min="15625" max="15625" width="7.7109375" style="1" customWidth="1"/>
    <col min="15626" max="15627" width="3.7109375" style="1" customWidth="1"/>
    <col min="15628" max="15632" width="18.7109375" style="1" customWidth="1"/>
    <col min="15633" max="15633" width="1.85546875" style="1" customWidth="1"/>
    <col min="15634" max="15634" width="3" style="1" customWidth="1"/>
    <col min="15635" max="15872" width="0" style="1" hidden="1"/>
    <col min="15873" max="15873" width="3.42578125" style="1" customWidth="1"/>
    <col min="15874" max="15875" width="3.7109375" style="1" customWidth="1"/>
    <col min="15876" max="15876" width="24" style="1" customWidth="1"/>
    <col min="15877" max="15877" width="22.85546875" style="1" customWidth="1"/>
    <col min="15878" max="15878" width="20.140625" style="1" customWidth="1"/>
    <col min="15879" max="15880" width="18.7109375" style="1" customWidth="1"/>
    <col min="15881" max="15881" width="7.7109375" style="1" customWidth="1"/>
    <col min="15882" max="15883" width="3.7109375" style="1" customWidth="1"/>
    <col min="15884" max="15888" width="18.7109375" style="1" customWidth="1"/>
    <col min="15889" max="15889" width="1.85546875" style="1" customWidth="1"/>
    <col min="15890" max="15890" width="3" style="1" customWidth="1"/>
    <col min="15891" max="16128" width="0" style="1" hidden="1"/>
    <col min="16129" max="16129" width="3.42578125" style="1" customWidth="1"/>
    <col min="16130" max="16131" width="3.7109375" style="1" customWidth="1"/>
    <col min="16132" max="16132" width="24" style="1" customWidth="1"/>
    <col min="16133" max="16133" width="22.85546875" style="1" customWidth="1"/>
    <col min="16134" max="16134" width="20.140625" style="1" customWidth="1"/>
    <col min="16135" max="16136" width="18.7109375" style="1" customWidth="1"/>
    <col min="16137" max="16137" width="7.7109375" style="1" customWidth="1"/>
    <col min="16138" max="16139" width="3.7109375" style="1" customWidth="1"/>
    <col min="16140" max="16144" width="18.7109375" style="1" customWidth="1"/>
    <col min="16145" max="16145" width="1.85546875" style="1" customWidth="1"/>
    <col min="16146" max="16146" width="3" style="1" customWidth="1"/>
    <col min="16147" max="16384" width="0" style="1" hidden="1"/>
  </cols>
  <sheetData>
    <row r="1" spans="1:17" x14ac:dyDescent="0.2"/>
    <row r="2" spans="1:17" x14ac:dyDescent="0.2">
      <c r="B2" s="3"/>
      <c r="C2" s="3"/>
      <c r="D2" s="3"/>
      <c r="E2" s="298" t="s">
        <v>0</v>
      </c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3"/>
      <c r="Q2" s="3"/>
    </row>
    <row r="3" spans="1:17" x14ac:dyDescent="0.2">
      <c r="B3" s="3"/>
      <c r="C3" s="3"/>
      <c r="D3" s="3"/>
      <c r="E3" s="298" t="s">
        <v>53</v>
      </c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3"/>
      <c r="Q3" s="3"/>
    </row>
    <row r="4" spans="1:17" x14ac:dyDescent="0.2">
      <c r="B4" s="3"/>
      <c r="C4" s="3"/>
      <c r="D4" s="3"/>
      <c r="E4" s="298" t="s">
        <v>1</v>
      </c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3"/>
      <c r="Q4" s="3"/>
    </row>
    <row r="5" spans="1:17" x14ac:dyDescent="0.2">
      <c r="B5" s="3"/>
      <c r="C5" s="3"/>
      <c r="D5" s="3"/>
      <c r="E5" s="298" t="s">
        <v>2</v>
      </c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3"/>
      <c r="Q5" s="3"/>
    </row>
    <row r="6" spans="1:17" x14ac:dyDescent="0.2">
      <c r="C6" s="4"/>
      <c r="D6" s="5"/>
      <c r="E6" s="298" t="s">
        <v>3</v>
      </c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1:17" x14ac:dyDescent="0.2">
      <c r="A7" s="6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</row>
    <row r="8" spans="1:17" x14ac:dyDescent="0.2">
      <c r="B8" s="4"/>
      <c r="C8" s="4"/>
      <c r="D8" s="5"/>
      <c r="E8" s="4"/>
      <c r="F8" s="4"/>
      <c r="G8" s="10"/>
      <c r="H8" s="10"/>
      <c r="I8" s="5"/>
    </row>
    <row r="9" spans="1:17" x14ac:dyDescent="0.2">
      <c r="C9" s="11"/>
      <c r="D9" s="5"/>
      <c r="E9" s="11"/>
      <c r="F9" s="11"/>
      <c r="G9" s="12"/>
      <c r="H9" s="12"/>
      <c r="I9" s="5"/>
    </row>
    <row r="10" spans="1:17" x14ac:dyDescent="0.2">
      <c r="A10" s="13"/>
      <c r="B10" s="296" t="s">
        <v>4</v>
      </c>
      <c r="C10" s="297"/>
      <c r="D10" s="297"/>
      <c r="E10" s="297"/>
      <c r="F10" s="14"/>
      <c r="G10" s="15">
        <v>2019</v>
      </c>
      <c r="H10" s="15">
        <v>2018</v>
      </c>
      <c r="I10" s="16"/>
      <c r="J10" s="297" t="s">
        <v>4</v>
      </c>
      <c r="K10" s="297"/>
      <c r="L10" s="297"/>
      <c r="M10" s="297"/>
      <c r="N10" s="14"/>
      <c r="O10" s="15">
        <v>2019</v>
      </c>
      <c r="P10" s="15">
        <v>2018</v>
      </c>
      <c r="Q10" s="17"/>
    </row>
    <row r="11" spans="1:17" x14ac:dyDescent="0.2">
      <c r="B11" s="18"/>
      <c r="D11" s="19"/>
      <c r="E11" s="19"/>
      <c r="F11" s="19"/>
      <c r="G11" s="20"/>
      <c r="H11" s="20"/>
      <c r="Q11" s="21"/>
    </row>
    <row r="12" spans="1:17" x14ac:dyDescent="0.2">
      <c r="A12" s="2"/>
      <c r="B12" s="22"/>
      <c r="C12" s="23"/>
      <c r="D12" s="23"/>
      <c r="E12" s="23"/>
      <c r="F12" s="23"/>
      <c r="G12" s="20"/>
      <c r="H12" s="20"/>
      <c r="I12" s="2"/>
      <c r="Q12" s="21"/>
    </row>
    <row r="13" spans="1:17" x14ac:dyDescent="0.2">
      <c r="A13" s="2"/>
      <c r="B13" s="295" t="s">
        <v>5</v>
      </c>
      <c r="C13" s="293"/>
      <c r="D13" s="293"/>
      <c r="E13" s="293"/>
      <c r="F13" s="293"/>
      <c r="G13" s="20"/>
      <c r="H13" s="20"/>
      <c r="I13" s="2"/>
      <c r="J13" s="293" t="s">
        <v>6</v>
      </c>
      <c r="K13" s="293"/>
      <c r="L13" s="293"/>
      <c r="M13" s="293"/>
      <c r="N13" s="293"/>
      <c r="O13" s="24"/>
      <c r="P13" s="24"/>
      <c r="Q13" s="21"/>
    </row>
    <row r="14" spans="1:17" x14ac:dyDescent="0.2">
      <c r="A14" s="2"/>
      <c r="B14" s="22"/>
      <c r="C14" s="23"/>
      <c r="D14" s="2"/>
      <c r="E14" s="23"/>
      <c r="F14" s="23"/>
      <c r="G14" s="20"/>
      <c r="H14" s="20"/>
      <c r="I14" s="2"/>
      <c r="J14" s="2"/>
      <c r="K14" s="23"/>
      <c r="L14" s="23"/>
      <c r="M14" s="23"/>
      <c r="N14" s="23"/>
      <c r="O14" s="24"/>
      <c r="P14" s="24"/>
      <c r="Q14" s="21"/>
    </row>
    <row r="15" spans="1:17" x14ac:dyDescent="0.2">
      <c r="A15" s="2"/>
      <c r="B15" s="22"/>
      <c r="C15" s="293" t="s">
        <v>7</v>
      </c>
      <c r="D15" s="293"/>
      <c r="E15" s="293"/>
      <c r="F15" s="293"/>
      <c r="G15" s="25">
        <v>9593411</v>
      </c>
      <c r="H15" s="25">
        <v>4945820</v>
      </c>
      <c r="I15" s="2"/>
      <c r="J15" s="2"/>
      <c r="K15" s="293" t="s">
        <v>7</v>
      </c>
      <c r="L15" s="293"/>
      <c r="M15" s="293"/>
      <c r="N15" s="293"/>
      <c r="O15" s="25">
        <v>24569490</v>
      </c>
      <c r="P15" s="25">
        <v>24330137</v>
      </c>
      <c r="Q15" s="21"/>
    </row>
    <row r="16" spans="1:17" x14ac:dyDescent="0.2">
      <c r="A16" s="2"/>
      <c r="B16" s="22"/>
      <c r="C16" s="23"/>
      <c r="D16" s="292" t="s">
        <v>8</v>
      </c>
      <c r="E16" s="292"/>
      <c r="F16" s="292"/>
      <c r="G16" s="26">
        <v>0</v>
      </c>
      <c r="H16" s="26">
        <v>0</v>
      </c>
      <c r="I16" s="2"/>
      <c r="J16" s="2"/>
      <c r="L16" s="294" t="s">
        <v>9</v>
      </c>
      <c r="M16" s="294"/>
      <c r="N16" s="294"/>
      <c r="O16" s="26">
        <v>23597438</v>
      </c>
      <c r="P16" s="26">
        <v>21180684</v>
      </c>
      <c r="Q16" s="21"/>
    </row>
    <row r="17" spans="1:17" x14ac:dyDescent="0.2">
      <c r="A17" s="2"/>
      <c r="B17" s="22"/>
      <c r="C17" s="23"/>
      <c r="D17" s="292" t="s">
        <v>10</v>
      </c>
      <c r="E17" s="292"/>
      <c r="F17" s="292"/>
      <c r="G17" s="26">
        <v>0</v>
      </c>
      <c r="H17" s="26">
        <v>0</v>
      </c>
      <c r="I17" s="2"/>
      <c r="J17" s="2"/>
      <c r="L17" s="294" t="s">
        <v>11</v>
      </c>
      <c r="M17" s="294"/>
      <c r="N17" s="294"/>
      <c r="O17" s="26">
        <v>0</v>
      </c>
      <c r="P17" s="26">
        <v>0</v>
      </c>
      <c r="Q17" s="21"/>
    </row>
    <row r="18" spans="1:17" x14ac:dyDescent="0.2">
      <c r="A18" s="2"/>
      <c r="B18" s="22"/>
      <c r="C18" s="27"/>
      <c r="D18" s="292" t="s">
        <v>12</v>
      </c>
      <c r="E18" s="292"/>
      <c r="F18" s="292"/>
      <c r="G18" s="26">
        <v>0</v>
      </c>
      <c r="H18" s="26">
        <v>0</v>
      </c>
      <c r="I18" s="2"/>
      <c r="J18" s="2"/>
      <c r="K18" s="20"/>
      <c r="L18" s="294" t="s">
        <v>13</v>
      </c>
      <c r="M18" s="294"/>
      <c r="N18" s="294"/>
      <c r="O18" s="26">
        <v>972052</v>
      </c>
      <c r="P18" s="26">
        <v>3149453</v>
      </c>
      <c r="Q18" s="21"/>
    </row>
    <row r="19" spans="1:17" x14ac:dyDescent="0.2">
      <c r="A19" s="2"/>
      <c r="B19" s="22"/>
      <c r="C19" s="27"/>
      <c r="D19" s="292" t="s">
        <v>14</v>
      </c>
      <c r="E19" s="292"/>
      <c r="F19" s="292"/>
      <c r="G19" s="26">
        <v>0</v>
      </c>
      <c r="H19" s="26">
        <v>0</v>
      </c>
      <c r="I19" s="2"/>
      <c r="J19" s="2"/>
      <c r="K19" s="20"/>
      <c r="Q19" s="21"/>
    </row>
    <row r="20" spans="1:17" x14ac:dyDescent="0.2">
      <c r="A20" s="2"/>
      <c r="B20" s="22"/>
      <c r="C20" s="27"/>
      <c r="D20" s="292" t="s">
        <v>15</v>
      </c>
      <c r="E20" s="292"/>
      <c r="F20" s="292"/>
      <c r="G20" s="26">
        <v>0</v>
      </c>
      <c r="H20" s="26">
        <v>0</v>
      </c>
      <c r="I20" s="2"/>
      <c r="J20" s="2"/>
      <c r="K20" s="293" t="s">
        <v>16</v>
      </c>
      <c r="L20" s="293"/>
      <c r="M20" s="293"/>
      <c r="N20" s="293"/>
      <c r="O20" s="25">
        <v>23585087</v>
      </c>
      <c r="P20" s="25">
        <v>24448421</v>
      </c>
      <c r="Q20" s="21"/>
    </row>
    <row r="21" spans="1:17" ht="12" customHeight="1" x14ac:dyDescent="0.2">
      <c r="A21" s="2"/>
      <c r="B21" s="22"/>
      <c r="C21" s="27"/>
      <c r="D21" s="292" t="s">
        <v>17</v>
      </c>
      <c r="E21" s="292"/>
      <c r="F21" s="292"/>
      <c r="G21" s="26">
        <v>0</v>
      </c>
      <c r="H21" s="26">
        <v>0</v>
      </c>
      <c r="I21" s="2"/>
      <c r="J21" s="2"/>
      <c r="K21" s="20"/>
      <c r="L21" s="294" t="s">
        <v>9</v>
      </c>
      <c r="M21" s="294"/>
      <c r="N21" s="294"/>
      <c r="O21" s="26">
        <v>23597438</v>
      </c>
      <c r="P21" s="26">
        <v>23793085</v>
      </c>
      <c r="Q21" s="21"/>
    </row>
    <row r="22" spans="1:17" ht="12" customHeight="1" x14ac:dyDescent="0.2">
      <c r="A22" s="2"/>
      <c r="B22" s="22"/>
      <c r="C22" s="27"/>
      <c r="D22" s="292" t="s">
        <v>18</v>
      </c>
      <c r="E22" s="292"/>
      <c r="F22" s="292"/>
      <c r="G22" s="26">
        <v>-14616</v>
      </c>
      <c r="H22" s="26">
        <v>0</v>
      </c>
      <c r="I22" s="2"/>
      <c r="J22" s="2"/>
      <c r="K22" s="23"/>
      <c r="L22" s="294" t="s">
        <v>11</v>
      </c>
      <c r="M22" s="294"/>
      <c r="N22" s="294"/>
      <c r="O22" s="26">
        <v>229099</v>
      </c>
      <c r="P22" s="26">
        <v>559999</v>
      </c>
      <c r="Q22" s="21"/>
    </row>
    <row r="23" spans="1:17" ht="26.25" customHeight="1" x14ac:dyDescent="0.2">
      <c r="A23" s="2"/>
      <c r="B23" s="22"/>
      <c r="C23" s="27"/>
      <c r="D23" s="292" t="s">
        <v>19</v>
      </c>
      <c r="E23" s="292"/>
      <c r="F23" s="292"/>
      <c r="G23" s="26">
        <v>0</v>
      </c>
      <c r="H23" s="26">
        <v>0</v>
      </c>
      <c r="I23" s="2"/>
      <c r="J23" s="2"/>
      <c r="L23" s="294" t="s">
        <v>20</v>
      </c>
      <c r="M23" s="294"/>
      <c r="N23" s="294"/>
      <c r="O23" s="26">
        <v>-241450</v>
      </c>
      <c r="P23" s="26">
        <v>95337</v>
      </c>
      <c r="Q23" s="21"/>
    </row>
    <row r="24" spans="1:17" ht="26.25" customHeight="1" x14ac:dyDescent="0.2">
      <c r="A24" s="2"/>
      <c r="B24" s="22"/>
      <c r="C24" s="27"/>
      <c r="D24" s="292" t="s">
        <v>21</v>
      </c>
      <c r="E24" s="292"/>
      <c r="F24" s="292"/>
      <c r="G24" s="26">
        <v>9631324</v>
      </c>
      <c r="H24" s="26">
        <v>4589431</v>
      </c>
      <c r="I24" s="2"/>
      <c r="J24" s="2"/>
      <c r="K24" s="293" t="s">
        <v>22</v>
      </c>
      <c r="L24" s="293"/>
      <c r="M24" s="293"/>
      <c r="N24" s="293"/>
      <c r="O24" s="25">
        <f>O15-O20</f>
        <v>984403</v>
      </c>
      <c r="P24" s="25">
        <f>P15-P20</f>
        <v>-118284</v>
      </c>
      <c r="Q24" s="21"/>
    </row>
    <row r="25" spans="1:17" ht="12" customHeight="1" x14ac:dyDescent="0.2">
      <c r="A25" s="2"/>
      <c r="B25" s="22"/>
      <c r="C25" s="23"/>
      <c r="D25" s="292" t="s">
        <v>23</v>
      </c>
      <c r="E25" s="292"/>
      <c r="F25" s="292"/>
      <c r="G25" s="26">
        <v>-23297</v>
      </c>
      <c r="H25" s="26">
        <v>356389</v>
      </c>
      <c r="I25" s="2"/>
      <c r="J25" s="2"/>
      <c r="Q25" s="21"/>
    </row>
    <row r="26" spans="1:17" ht="12" customHeight="1" x14ac:dyDescent="0.25">
      <c r="A26" s="2"/>
      <c r="B26" s="22"/>
      <c r="C26" s="23"/>
      <c r="D26"/>
      <c r="E26" s="28"/>
      <c r="F26" s="29"/>
      <c r="G26" s="26"/>
      <c r="H26" s="26"/>
      <c r="I26" s="2"/>
      <c r="J26" s="2"/>
      <c r="Q26" s="21"/>
    </row>
    <row r="27" spans="1:17" x14ac:dyDescent="0.2">
      <c r="A27" s="2"/>
      <c r="B27" s="22"/>
      <c r="C27" s="23"/>
      <c r="D27" s="2"/>
      <c r="E27" s="23"/>
      <c r="F27" s="23"/>
      <c r="G27" s="20"/>
      <c r="H27" s="20"/>
      <c r="I27" s="2"/>
      <c r="Q27" s="21"/>
    </row>
    <row r="28" spans="1:17" x14ac:dyDescent="0.2">
      <c r="A28" s="2"/>
      <c r="B28" s="22"/>
      <c r="C28" s="293" t="s">
        <v>16</v>
      </c>
      <c r="D28" s="293"/>
      <c r="E28" s="293"/>
      <c r="F28" s="293"/>
      <c r="G28" s="25">
        <v>8081416</v>
      </c>
      <c r="H28" s="25">
        <v>4519875</v>
      </c>
      <c r="I28" s="2"/>
      <c r="J28" s="293" t="s">
        <v>24</v>
      </c>
      <c r="K28" s="293"/>
      <c r="L28" s="293"/>
      <c r="M28" s="293"/>
      <c r="N28" s="293"/>
      <c r="O28" s="24"/>
      <c r="P28" s="24"/>
      <c r="Q28" s="21"/>
    </row>
    <row r="29" spans="1:17" x14ac:dyDescent="0.2">
      <c r="A29" s="2"/>
      <c r="B29" s="22"/>
      <c r="C29" s="30"/>
      <c r="D29" s="292" t="s">
        <v>25</v>
      </c>
      <c r="E29" s="292"/>
      <c r="F29" s="292"/>
      <c r="G29" s="26">
        <v>2062768</v>
      </c>
      <c r="H29" s="26">
        <v>1817540</v>
      </c>
      <c r="I29" s="2"/>
      <c r="J29" s="2"/>
      <c r="K29" s="23"/>
      <c r="L29" s="23"/>
      <c r="M29" s="23"/>
      <c r="N29" s="23"/>
      <c r="O29" s="24"/>
      <c r="P29" s="24"/>
      <c r="Q29" s="21"/>
    </row>
    <row r="30" spans="1:17" x14ac:dyDescent="0.2">
      <c r="A30" s="2"/>
      <c r="B30" s="22"/>
      <c r="C30" s="30"/>
      <c r="D30" s="292" t="s">
        <v>26</v>
      </c>
      <c r="E30" s="292"/>
      <c r="F30" s="292"/>
      <c r="G30" s="26">
        <v>1061749</v>
      </c>
      <c r="H30" s="26">
        <v>140035</v>
      </c>
      <c r="I30" s="2"/>
      <c r="K30" s="293" t="s">
        <v>7</v>
      </c>
      <c r="L30" s="293"/>
      <c r="M30" s="293"/>
      <c r="N30" s="293"/>
      <c r="O30" s="25">
        <f>O31+O34+O35</f>
        <v>0</v>
      </c>
      <c r="P30" s="25">
        <v>319391</v>
      </c>
      <c r="Q30" s="21"/>
    </row>
    <row r="31" spans="1:17" x14ac:dyDescent="0.2">
      <c r="A31" s="2"/>
      <c r="B31" s="22"/>
      <c r="C31" s="30"/>
      <c r="D31" s="292" t="s">
        <v>27</v>
      </c>
      <c r="E31" s="292"/>
      <c r="F31" s="292"/>
      <c r="G31" s="26">
        <v>3775798</v>
      </c>
      <c r="H31" s="26">
        <v>2558300</v>
      </c>
      <c r="I31" s="2"/>
      <c r="J31" s="2"/>
      <c r="L31" s="294" t="s">
        <v>28</v>
      </c>
      <c r="M31" s="294"/>
      <c r="N31" s="294"/>
      <c r="O31" s="26">
        <f>SUM(O32:O33)</f>
        <v>0</v>
      </c>
      <c r="P31" s="26">
        <f>SUM(P32:P33)</f>
        <v>0</v>
      </c>
      <c r="Q31" s="21"/>
    </row>
    <row r="32" spans="1:17" x14ac:dyDescent="0.2">
      <c r="A32" s="2"/>
      <c r="B32" s="22"/>
      <c r="C32" s="23"/>
      <c r="D32" s="292" t="s">
        <v>29</v>
      </c>
      <c r="E32" s="292"/>
      <c r="F32" s="292"/>
      <c r="G32" s="26">
        <v>0</v>
      </c>
      <c r="H32" s="26">
        <v>0</v>
      </c>
      <c r="I32" s="2"/>
      <c r="J32" s="2"/>
      <c r="K32" s="30"/>
      <c r="L32" s="294" t="s">
        <v>30</v>
      </c>
      <c r="M32" s="294"/>
      <c r="N32" s="294"/>
      <c r="O32" s="26">
        <v>0</v>
      </c>
      <c r="P32" s="26">
        <v>0</v>
      </c>
      <c r="Q32" s="21"/>
    </row>
    <row r="33" spans="1:17" x14ac:dyDescent="0.2">
      <c r="A33" s="2"/>
      <c r="B33" s="22"/>
      <c r="C33" s="30"/>
      <c r="D33" s="292" t="s">
        <v>31</v>
      </c>
      <c r="E33" s="292"/>
      <c r="F33" s="292"/>
      <c r="G33" s="26">
        <v>0</v>
      </c>
      <c r="H33" s="26">
        <v>0</v>
      </c>
      <c r="I33" s="2"/>
      <c r="J33" s="2"/>
      <c r="K33" s="30"/>
      <c r="L33" s="294" t="s">
        <v>32</v>
      </c>
      <c r="M33" s="294"/>
      <c r="N33" s="294"/>
      <c r="O33" s="26">
        <v>0</v>
      </c>
      <c r="P33" s="26">
        <v>0</v>
      </c>
      <c r="Q33" s="21"/>
    </row>
    <row r="34" spans="1:17" ht="15" customHeight="1" x14ac:dyDescent="0.2">
      <c r="A34" s="2"/>
      <c r="B34" s="22"/>
      <c r="C34" s="30"/>
      <c r="D34" s="292" t="s">
        <v>33</v>
      </c>
      <c r="E34" s="292"/>
      <c r="F34" s="292"/>
      <c r="G34" s="26">
        <v>0</v>
      </c>
      <c r="H34" s="26">
        <v>0</v>
      </c>
      <c r="I34" s="2"/>
      <c r="J34" s="2"/>
      <c r="K34" s="30"/>
      <c r="L34" s="294" t="s">
        <v>34</v>
      </c>
      <c r="M34" s="294"/>
      <c r="N34" s="294"/>
      <c r="O34" s="26">
        <v>0</v>
      </c>
      <c r="P34" s="26">
        <v>319391</v>
      </c>
      <c r="Q34" s="21"/>
    </row>
    <row r="35" spans="1:17" ht="15" customHeight="1" x14ac:dyDescent="0.2">
      <c r="A35" s="2"/>
      <c r="B35" s="22"/>
      <c r="C35" s="30"/>
      <c r="D35" s="292" t="s">
        <v>35</v>
      </c>
      <c r="E35" s="292"/>
      <c r="F35" s="292"/>
      <c r="G35" s="26">
        <v>1231190</v>
      </c>
      <c r="H35" s="26">
        <v>4000</v>
      </c>
      <c r="I35" s="2"/>
      <c r="J35" s="2"/>
      <c r="K35" s="20"/>
      <c r="L35" s="294"/>
      <c r="M35" s="294"/>
      <c r="N35" s="294"/>
      <c r="O35" s="26"/>
      <c r="P35" s="26"/>
      <c r="Q35" s="21"/>
    </row>
    <row r="36" spans="1:17" ht="15" customHeight="1" x14ac:dyDescent="0.2">
      <c r="A36" s="2"/>
      <c r="B36" s="22"/>
      <c r="C36" s="30"/>
      <c r="D36" s="292" t="s">
        <v>36</v>
      </c>
      <c r="E36" s="292"/>
      <c r="F36" s="292"/>
      <c r="G36" s="26">
        <v>0</v>
      </c>
      <c r="H36" s="26">
        <v>0</v>
      </c>
      <c r="I36" s="2"/>
      <c r="J36" s="2"/>
      <c r="K36" s="20"/>
      <c r="Q36" s="21"/>
    </row>
    <row r="37" spans="1:17" ht="15" customHeight="1" x14ac:dyDescent="0.2">
      <c r="A37" s="2"/>
      <c r="B37" s="22"/>
      <c r="C37" s="30"/>
      <c r="D37" s="292" t="s">
        <v>37</v>
      </c>
      <c r="E37" s="292"/>
      <c r="F37" s="292"/>
      <c r="G37" s="26">
        <v>0</v>
      </c>
      <c r="H37" s="26">
        <v>0</v>
      </c>
      <c r="I37" s="2"/>
      <c r="J37" s="2"/>
      <c r="K37" s="293" t="s">
        <v>16</v>
      </c>
      <c r="L37" s="293"/>
      <c r="M37" s="293"/>
      <c r="N37" s="293"/>
      <c r="O37" s="25">
        <v>1791609</v>
      </c>
      <c r="P37" s="25">
        <v>2158579</v>
      </c>
      <c r="Q37" s="21"/>
    </row>
    <row r="38" spans="1:17" ht="15" customHeight="1" x14ac:dyDescent="0.2">
      <c r="A38" s="2"/>
      <c r="B38" s="22"/>
      <c r="C38" s="30"/>
      <c r="D38" s="292" t="s">
        <v>38</v>
      </c>
      <c r="E38" s="292"/>
      <c r="F38" s="292"/>
      <c r="G38" s="26">
        <v>0</v>
      </c>
      <c r="H38" s="26">
        <v>0</v>
      </c>
      <c r="I38" s="2"/>
      <c r="L38" s="294" t="s">
        <v>39</v>
      </c>
      <c r="M38" s="294"/>
      <c r="N38" s="294"/>
      <c r="O38" s="26">
        <f>SUM(O39:O40)</f>
        <v>0</v>
      </c>
      <c r="P38" s="26">
        <f>SUM(P39:P40)</f>
        <v>0</v>
      </c>
      <c r="Q38" s="21"/>
    </row>
    <row r="39" spans="1:17" ht="15" customHeight="1" x14ac:dyDescent="0.2">
      <c r="A39" s="2"/>
      <c r="B39" s="22"/>
      <c r="C39" s="30"/>
      <c r="D39" s="292" t="s">
        <v>40</v>
      </c>
      <c r="E39" s="292"/>
      <c r="F39" s="292"/>
      <c r="G39" s="26">
        <v>5500</v>
      </c>
      <c r="H39" s="26">
        <v>0</v>
      </c>
      <c r="I39" s="2"/>
      <c r="J39" s="2"/>
      <c r="L39" s="294" t="s">
        <v>30</v>
      </c>
      <c r="M39" s="294"/>
      <c r="N39" s="294"/>
      <c r="O39" s="26">
        <v>0</v>
      </c>
      <c r="P39" s="26">
        <v>0</v>
      </c>
      <c r="Q39" s="21"/>
    </row>
    <row r="40" spans="1:17" ht="15" customHeight="1" x14ac:dyDescent="0.2">
      <c r="A40" s="2"/>
      <c r="B40" s="22"/>
      <c r="C40" s="30"/>
      <c r="D40" s="292" t="s">
        <v>41</v>
      </c>
      <c r="E40" s="292"/>
      <c r="F40" s="292"/>
      <c r="G40" s="26">
        <v>0</v>
      </c>
      <c r="H40" s="26">
        <v>0</v>
      </c>
      <c r="I40" s="2"/>
      <c r="J40" s="2"/>
      <c r="K40" s="30"/>
      <c r="L40" s="294" t="s">
        <v>32</v>
      </c>
      <c r="M40" s="294"/>
      <c r="N40" s="294"/>
      <c r="O40" s="26">
        <v>0</v>
      </c>
      <c r="P40" s="26">
        <v>0</v>
      </c>
      <c r="Q40" s="21"/>
    </row>
    <row r="41" spans="1:17" ht="15" customHeight="1" x14ac:dyDescent="0.2">
      <c r="A41" s="2"/>
      <c r="B41" s="22"/>
      <c r="C41" s="30"/>
      <c r="D41" s="292" t="s">
        <v>42</v>
      </c>
      <c r="E41" s="292"/>
      <c r="F41" s="292"/>
      <c r="G41" s="26">
        <v>0</v>
      </c>
      <c r="H41" s="26">
        <v>0</v>
      </c>
      <c r="I41" s="2"/>
      <c r="J41" s="2"/>
      <c r="K41" s="30"/>
      <c r="L41" s="294" t="s">
        <v>43</v>
      </c>
      <c r="M41" s="294"/>
      <c r="N41" s="294"/>
      <c r="O41" s="26">
        <v>1791609</v>
      </c>
      <c r="P41" s="26">
        <v>2158579</v>
      </c>
      <c r="Q41" s="21"/>
    </row>
    <row r="42" spans="1:17" ht="15" customHeight="1" x14ac:dyDescent="0.2">
      <c r="A42" s="2"/>
      <c r="B42" s="22"/>
      <c r="C42" s="23"/>
      <c r="D42" s="292" t="s">
        <v>44</v>
      </c>
      <c r="E42" s="292"/>
      <c r="F42" s="292"/>
      <c r="G42" s="26">
        <v>0</v>
      </c>
      <c r="H42" s="26">
        <v>0</v>
      </c>
      <c r="I42" s="2"/>
      <c r="J42" s="2"/>
      <c r="K42" s="30"/>
      <c r="L42" s="294"/>
      <c r="M42" s="294"/>
      <c r="N42" s="294"/>
      <c r="O42" s="26"/>
      <c r="P42" s="26"/>
      <c r="Q42" s="21"/>
    </row>
    <row r="43" spans="1:17" ht="15" customHeight="1" x14ac:dyDescent="0.2">
      <c r="A43" s="2"/>
      <c r="B43" s="22"/>
      <c r="C43" s="30"/>
      <c r="D43" s="292" t="s">
        <v>45</v>
      </c>
      <c r="E43" s="292"/>
      <c r="F43" s="292"/>
      <c r="G43" s="26">
        <v>0</v>
      </c>
      <c r="H43" s="26">
        <v>0</v>
      </c>
      <c r="I43" s="2"/>
      <c r="J43" s="2"/>
      <c r="K43" s="20"/>
      <c r="Q43" s="21"/>
    </row>
    <row r="44" spans="1:17" ht="15" customHeight="1" x14ac:dyDescent="0.2">
      <c r="A44" s="2"/>
      <c r="B44" s="22"/>
      <c r="C44" s="30"/>
      <c r="D44" s="292" t="s">
        <v>46</v>
      </c>
      <c r="E44" s="292"/>
      <c r="F44" s="292"/>
      <c r="G44" s="26">
        <v>-55589</v>
      </c>
      <c r="H44" s="26">
        <v>0</v>
      </c>
      <c r="I44" s="2"/>
      <c r="J44" s="2"/>
      <c r="K44" s="293" t="s">
        <v>47</v>
      </c>
      <c r="L44" s="293"/>
      <c r="M44" s="293"/>
      <c r="N44" s="293"/>
      <c r="O44" s="25">
        <f>O30-O37</f>
        <v>-1791609</v>
      </c>
      <c r="P44" s="25">
        <f>P30-P37</f>
        <v>-1839188</v>
      </c>
      <c r="Q44" s="21"/>
    </row>
    <row r="45" spans="1:17" ht="15" customHeight="1" x14ac:dyDescent="0.2">
      <c r="A45" s="2"/>
      <c r="B45" s="22"/>
      <c r="C45" s="30"/>
      <c r="G45" s="1"/>
      <c r="H45" s="1"/>
      <c r="I45" s="2"/>
      <c r="J45" s="2"/>
      <c r="K45" s="20"/>
      <c r="L45" s="20"/>
      <c r="M45" s="20"/>
      <c r="N45" s="20"/>
      <c r="O45" s="24"/>
      <c r="P45" s="24"/>
      <c r="Q45" s="21"/>
    </row>
    <row r="46" spans="1:17" ht="17.25" customHeight="1" x14ac:dyDescent="0.2">
      <c r="A46" s="2"/>
      <c r="B46" s="22"/>
      <c r="C46" s="23"/>
      <c r="D46" s="2"/>
      <c r="E46" s="23"/>
      <c r="F46" s="23"/>
      <c r="G46" s="20"/>
      <c r="H46" s="20"/>
      <c r="I46" s="2"/>
      <c r="J46" s="2"/>
      <c r="K46" s="20"/>
      <c r="L46" s="20"/>
      <c r="M46" s="20"/>
      <c r="N46" s="20"/>
      <c r="O46" s="24"/>
      <c r="P46" s="24"/>
      <c r="Q46" s="21"/>
    </row>
    <row r="47" spans="1:17" s="35" customFormat="1" ht="25.5" customHeight="1" x14ac:dyDescent="0.2">
      <c r="A47" s="31"/>
      <c r="B47" s="32"/>
      <c r="C47" s="293" t="s">
        <v>48</v>
      </c>
      <c r="D47" s="293"/>
      <c r="E47" s="293"/>
      <c r="F47" s="293"/>
      <c r="G47" s="33">
        <f>G15-G28</f>
        <v>1511995</v>
      </c>
      <c r="H47" s="33">
        <f>H15-H28</f>
        <v>425945</v>
      </c>
      <c r="I47" s="31"/>
      <c r="J47" s="289" t="s">
        <v>49</v>
      </c>
      <c r="K47" s="289"/>
      <c r="L47" s="289"/>
      <c r="M47" s="289"/>
      <c r="N47" s="289"/>
      <c r="O47" s="33">
        <f>G47+O24+O44</f>
        <v>704789</v>
      </c>
      <c r="P47" s="33">
        <f>H47+P24+P44</f>
        <v>-1531527</v>
      </c>
      <c r="Q47" s="34"/>
    </row>
    <row r="48" spans="1:17" s="35" customFormat="1" ht="25.5" customHeight="1" x14ac:dyDescent="0.2">
      <c r="A48" s="31"/>
      <c r="B48" s="32"/>
      <c r="C48" s="30"/>
      <c r="D48" s="30"/>
      <c r="E48" s="30"/>
      <c r="F48" s="30"/>
      <c r="G48" s="33"/>
      <c r="H48" s="33"/>
      <c r="I48" s="31"/>
      <c r="J48" s="36"/>
      <c r="K48" s="36"/>
      <c r="L48" s="36"/>
      <c r="M48" s="36"/>
      <c r="N48" s="36"/>
      <c r="O48" s="33"/>
      <c r="P48" s="33"/>
      <c r="Q48" s="34"/>
    </row>
    <row r="49" spans="1:17" s="35" customFormat="1" x14ac:dyDescent="0.2">
      <c r="A49" s="31"/>
      <c r="B49" s="32"/>
      <c r="C49" s="30"/>
      <c r="D49" s="30"/>
      <c r="E49" s="30"/>
      <c r="F49" s="30"/>
      <c r="G49" s="33"/>
      <c r="H49" s="33"/>
      <c r="I49" s="31"/>
      <c r="J49" s="289" t="s">
        <v>50</v>
      </c>
      <c r="K49" s="289"/>
      <c r="L49" s="289"/>
      <c r="M49" s="289"/>
      <c r="N49" s="289"/>
      <c r="O49" s="37">
        <v>1307126</v>
      </c>
      <c r="P49" s="37">
        <v>2412708</v>
      </c>
      <c r="Q49" s="34"/>
    </row>
    <row r="50" spans="1:17" s="35" customFormat="1" x14ac:dyDescent="0.2">
      <c r="A50" s="31"/>
      <c r="B50" s="32"/>
      <c r="C50" s="30"/>
      <c r="D50" s="30"/>
      <c r="E50" s="30"/>
      <c r="F50" s="30"/>
      <c r="G50" s="33"/>
      <c r="H50" s="33"/>
      <c r="I50" s="31"/>
      <c r="J50" s="289" t="s">
        <v>51</v>
      </c>
      <c r="K50" s="289"/>
      <c r="L50" s="289"/>
      <c r="M50" s="289"/>
      <c r="N50" s="289"/>
      <c r="O50" s="33">
        <f>+O47+O49</f>
        <v>2011915</v>
      </c>
      <c r="P50" s="33">
        <f>+P47+P49</f>
        <v>881181</v>
      </c>
      <c r="Q50" s="34"/>
    </row>
    <row r="51" spans="1:17" s="35" customFormat="1" ht="9.75" customHeight="1" x14ac:dyDescent="0.2">
      <c r="A51" s="31"/>
      <c r="B51" s="32"/>
      <c r="C51" s="30"/>
      <c r="D51" s="30"/>
      <c r="E51" s="30"/>
      <c r="F51" s="30"/>
      <c r="G51" s="33"/>
      <c r="H51" s="33"/>
      <c r="I51" s="31"/>
      <c r="J51" s="36"/>
      <c r="K51" s="36"/>
      <c r="L51" s="36"/>
      <c r="M51" s="36"/>
      <c r="N51" s="36"/>
      <c r="O51" s="33"/>
      <c r="P51" s="33"/>
      <c r="Q51" s="34"/>
    </row>
    <row r="52" spans="1:17" ht="6" customHeight="1" x14ac:dyDescent="0.2">
      <c r="A52" s="2"/>
      <c r="B52" s="38"/>
      <c r="C52" s="39"/>
      <c r="D52" s="39"/>
      <c r="E52" s="39"/>
      <c r="F52" s="39"/>
      <c r="G52" s="40"/>
      <c r="H52" s="40"/>
      <c r="I52" s="41"/>
      <c r="J52" s="42"/>
      <c r="K52" s="42"/>
      <c r="L52" s="42"/>
      <c r="M52" s="42"/>
      <c r="N52" s="42"/>
      <c r="O52" s="42"/>
      <c r="P52" s="42"/>
      <c r="Q52" s="43"/>
    </row>
    <row r="53" spans="1:17" ht="6" customHeight="1" x14ac:dyDescent="0.2">
      <c r="A53" s="2"/>
      <c r="I53" s="2"/>
      <c r="J53" s="2"/>
      <c r="K53" s="20"/>
      <c r="L53" s="20"/>
      <c r="M53" s="20"/>
      <c r="N53" s="20"/>
      <c r="O53" s="24"/>
      <c r="P53" s="24"/>
    </row>
    <row r="54" spans="1:17" ht="6" customHeight="1" x14ac:dyDescent="0.2">
      <c r="A54" s="2"/>
      <c r="I54" s="2"/>
    </row>
    <row r="55" spans="1:17" ht="15" customHeight="1" x14ac:dyDescent="0.2">
      <c r="B55" s="44" t="s">
        <v>52</v>
      </c>
      <c r="C55" s="44"/>
      <c r="D55" s="44"/>
      <c r="E55" s="44"/>
      <c r="F55" s="44"/>
      <c r="G55" s="44"/>
      <c r="H55" s="44"/>
      <c r="I55" s="44"/>
      <c r="J55" s="44"/>
    </row>
    <row r="56" spans="1:17" ht="9.75" customHeight="1" x14ac:dyDescent="0.2">
      <c r="B56" s="44"/>
      <c r="C56" s="45"/>
      <c r="D56" s="46"/>
      <c r="E56" s="46"/>
      <c r="G56" s="47"/>
      <c r="H56" s="45"/>
      <c r="I56" s="46"/>
      <c r="J56" s="46"/>
    </row>
    <row r="57" spans="1:17" ht="40.5" customHeight="1" x14ac:dyDescent="0.2">
      <c r="B57" s="44"/>
      <c r="C57" s="45"/>
      <c r="D57" s="290"/>
      <c r="E57" s="290"/>
      <c r="F57" s="290"/>
      <c r="G57" s="290"/>
      <c r="H57" s="45"/>
      <c r="I57" s="46"/>
      <c r="J57" s="46"/>
      <c r="L57" s="291"/>
      <c r="M57" s="291"/>
      <c r="N57" s="291"/>
      <c r="O57" s="291"/>
    </row>
    <row r="58" spans="1:17" ht="15" customHeight="1" x14ac:dyDescent="0.2">
      <c r="B58" s="48"/>
      <c r="D58" s="49"/>
      <c r="E58" s="49"/>
      <c r="F58" s="49"/>
      <c r="G58" s="49"/>
      <c r="H58" s="1"/>
      <c r="I58" s="50"/>
      <c r="L58" s="49"/>
      <c r="M58" s="49"/>
      <c r="N58" s="49"/>
      <c r="O58" s="49"/>
    </row>
    <row r="59" spans="1:17" ht="15" customHeight="1" x14ac:dyDescent="0.2">
      <c r="B59" s="51"/>
      <c r="D59" s="52"/>
      <c r="E59" s="52"/>
      <c r="F59" s="52"/>
      <c r="G59" s="52"/>
      <c r="H59" s="1"/>
      <c r="I59" s="50"/>
      <c r="L59" s="52"/>
      <c r="M59" s="52"/>
      <c r="N59" s="52"/>
      <c r="O59" s="52"/>
    </row>
    <row r="60" spans="1:17" ht="30" customHeight="1" x14ac:dyDescent="0.2"/>
    <row r="61" spans="1:17" x14ac:dyDescent="0.2"/>
  </sheetData>
  <mergeCells count="66">
    <mergeCell ref="B10:E10"/>
    <mergeCell ref="J10:M10"/>
    <mergeCell ref="E2:O2"/>
    <mergeCell ref="E3:O3"/>
    <mergeCell ref="E4:O4"/>
    <mergeCell ref="E5:O5"/>
    <mergeCell ref="E6:O6"/>
    <mergeCell ref="D20:F20"/>
    <mergeCell ref="K20:N20"/>
    <mergeCell ref="B13:F13"/>
    <mergeCell ref="J13:N13"/>
    <mergeCell ref="C15:F15"/>
    <mergeCell ref="K15:N15"/>
    <mergeCell ref="D16:F16"/>
    <mergeCell ref="L16:N16"/>
    <mergeCell ref="D17:F17"/>
    <mergeCell ref="L17:N17"/>
    <mergeCell ref="D18:F18"/>
    <mergeCell ref="L18:N18"/>
    <mergeCell ref="D19:F19"/>
    <mergeCell ref="D29:F29"/>
    <mergeCell ref="D21:F21"/>
    <mergeCell ref="L21:N21"/>
    <mergeCell ref="D22:F22"/>
    <mergeCell ref="L22:N22"/>
    <mergeCell ref="D23:F23"/>
    <mergeCell ref="L23:N23"/>
    <mergeCell ref="D24:F24"/>
    <mergeCell ref="K24:N24"/>
    <mergeCell ref="D25:F25"/>
    <mergeCell ref="C28:F28"/>
    <mergeCell ref="J28:N28"/>
    <mergeCell ref="D30:F30"/>
    <mergeCell ref="K30:N30"/>
    <mergeCell ref="D31:F31"/>
    <mergeCell ref="L31:N31"/>
    <mergeCell ref="D32:F32"/>
    <mergeCell ref="L32:N32"/>
    <mergeCell ref="D39:F39"/>
    <mergeCell ref="L39:N39"/>
    <mergeCell ref="D33:F33"/>
    <mergeCell ref="L33:N33"/>
    <mergeCell ref="D34:F34"/>
    <mergeCell ref="L34:N34"/>
    <mergeCell ref="D35:F35"/>
    <mergeCell ref="L35:N35"/>
    <mergeCell ref="D36:F36"/>
    <mergeCell ref="D37:F37"/>
    <mergeCell ref="K37:N37"/>
    <mergeCell ref="D38:F38"/>
    <mergeCell ref="L38:N38"/>
    <mergeCell ref="D40:F40"/>
    <mergeCell ref="L40:N40"/>
    <mergeCell ref="D41:F41"/>
    <mergeCell ref="L41:N41"/>
    <mergeCell ref="D42:F42"/>
    <mergeCell ref="L42:N42"/>
    <mergeCell ref="J50:N50"/>
    <mergeCell ref="D57:G57"/>
    <mergeCell ref="L57:O57"/>
    <mergeCell ref="D43:F43"/>
    <mergeCell ref="D44:F44"/>
    <mergeCell ref="K44:N44"/>
    <mergeCell ref="C47:F47"/>
    <mergeCell ref="J47:N47"/>
    <mergeCell ref="J49:N49"/>
  </mergeCells>
  <printOptions horizontalCentered="1" verticalCentered="1"/>
  <pageMargins left="0.31496062992125984" right="0.31496062992125984" top="0.35433070866141736" bottom="0.35433070866141736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4"/>
  <sheetViews>
    <sheetView workbookViewId="0">
      <selection activeCell="A13" sqref="A13"/>
    </sheetView>
  </sheetViews>
  <sheetFormatPr baseColWidth="10" defaultRowHeight="15" x14ac:dyDescent="0.25"/>
  <cols>
    <col min="2" max="2" width="38" customWidth="1"/>
    <col min="3" max="6" width="19.7109375" customWidth="1"/>
    <col min="7" max="7" width="20.42578125" customWidth="1"/>
  </cols>
  <sheetData>
    <row r="2" spans="1:7" x14ac:dyDescent="0.25">
      <c r="A2" s="355" t="s">
        <v>206</v>
      </c>
      <c r="B2" s="355"/>
      <c r="C2" s="355"/>
      <c r="D2" s="355"/>
      <c r="E2" s="355"/>
      <c r="F2" s="355"/>
      <c r="G2" s="355"/>
    </row>
    <row r="3" spans="1:7" x14ac:dyDescent="0.25">
      <c r="A3" s="355" t="s">
        <v>207</v>
      </c>
      <c r="B3" s="355"/>
      <c r="C3" s="355"/>
      <c r="D3" s="355"/>
      <c r="E3" s="355"/>
      <c r="F3" s="355"/>
      <c r="G3" s="355"/>
    </row>
    <row r="4" spans="1:7" x14ac:dyDescent="0.25">
      <c r="A4" s="355" t="s">
        <v>208</v>
      </c>
      <c r="B4" s="355"/>
      <c r="C4" s="355"/>
      <c r="D4" s="355"/>
      <c r="E4" s="355"/>
      <c r="F4" s="355"/>
      <c r="G4" s="355"/>
    </row>
    <row r="5" spans="1:7" x14ac:dyDescent="0.25">
      <c r="A5" s="355" t="s">
        <v>209</v>
      </c>
      <c r="B5" s="355"/>
      <c r="C5" s="355"/>
      <c r="D5" s="355"/>
      <c r="E5" s="355"/>
      <c r="F5" s="355"/>
      <c r="G5" s="355"/>
    </row>
    <row r="8" spans="1:7" x14ac:dyDescent="0.25">
      <c r="A8" s="274" t="s">
        <v>220</v>
      </c>
    </row>
    <row r="10" spans="1:7" ht="15.75" thickBot="1" x14ac:dyDescent="0.3"/>
    <row r="11" spans="1:7" ht="60.75" thickBot="1" x14ac:dyDescent="0.3">
      <c r="B11" s="278" t="s">
        <v>4</v>
      </c>
      <c r="C11" s="287" t="s">
        <v>105</v>
      </c>
      <c r="D11" s="288" t="s">
        <v>106</v>
      </c>
      <c r="E11" s="288" t="s">
        <v>107</v>
      </c>
      <c r="F11" s="288" t="s">
        <v>221</v>
      </c>
      <c r="G11" s="288" t="s">
        <v>222</v>
      </c>
    </row>
    <row r="12" spans="1:7" ht="43.5" customHeight="1" x14ac:dyDescent="0.25">
      <c r="B12" s="277" t="s">
        <v>211</v>
      </c>
      <c r="C12" s="281">
        <v>3860447</v>
      </c>
      <c r="D12" s="282">
        <v>2428283</v>
      </c>
      <c r="E12" s="281">
        <v>-515176</v>
      </c>
      <c r="F12" s="282">
        <v>0</v>
      </c>
      <c r="G12" s="282">
        <f>SUM(C12:F12)</f>
        <v>5773554</v>
      </c>
    </row>
    <row r="13" spans="1:7" ht="42.75" customHeight="1" x14ac:dyDescent="0.25">
      <c r="B13" s="275" t="s">
        <v>212</v>
      </c>
      <c r="C13" s="283">
        <v>302002</v>
      </c>
      <c r="D13" s="284">
        <v>1446783</v>
      </c>
      <c r="E13" s="283">
        <v>125685</v>
      </c>
      <c r="F13" s="284">
        <v>0</v>
      </c>
      <c r="G13" s="282">
        <f>SUM(C13:F13)</f>
        <v>1874470</v>
      </c>
    </row>
    <row r="14" spans="1:7" ht="15.75" thickBot="1" x14ac:dyDescent="0.3">
      <c r="B14" s="276" t="s">
        <v>213</v>
      </c>
      <c r="C14" s="285">
        <f>SUM(C12:C13)</f>
        <v>4162449</v>
      </c>
      <c r="D14" s="286">
        <f>SUM(D12:D13)</f>
        <v>3875066</v>
      </c>
      <c r="E14" s="285">
        <f>SUM(E12:E13)</f>
        <v>-389491</v>
      </c>
      <c r="F14" s="286">
        <f>SUM(F12:F13)</f>
        <v>0</v>
      </c>
      <c r="G14" s="286">
        <f>SUM(G12:G13)</f>
        <v>7648024</v>
      </c>
    </row>
  </sheetData>
  <mergeCells count="4">
    <mergeCell ref="A2:G2"/>
    <mergeCell ref="A3:G3"/>
    <mergeCell ref="A4:G4"/>
    <mergeCell ref="A5:G5"/>
  </mergeCells>
  <pageMargins left="0.7" right="0.7" top="0.75" bottom="0.75" header="0.3" footer="0.3"/>
  <pageSetup paperSize="9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workbookViewId="0">
      <selection activeCell="C23" sqref="C23"/>
    </sheetView>
  </sheetViews>
  <sheetFormatPr baseColWidth="10" defaultRowHeight="15" x14ac:dyDescent="0.25"/>
  <cols>
    <col min="2" max="2" width="38" customWidth="1"/>
    <col min="3" max="3" width="19.5703125" customWidth="1"/>
    <col min="4" max="4" width="20.7109375" customWidth="1"/>
  </cols>
  <sheetData>
    <row r="2" spans="1:7" x14ac:dyDescent="0.25">
      <c r="A2" s="355" t="s">
        <v>206</v>
      </c>
      <c r="B2" s="355"/>
      <c r="C2" s="355"/>
      <c r="D2" s="355"/>
      <c r="E2" s="355"/>
      <c r="F2" s="355"/>
      <c r="G2" s="355"/>
    </row>
    <row r="3" spans="1:7" x14ac:dyDescent="0.25">
      <c r="A3" s="355" t="s">
        <v>207</v>
      </c>
      <c r="B3" s="355"/>
      <c r="C3" s="355"/>
      <c r="D3" s="355"/>
      <c r="E3" s="355"/>
      <c r="F3" s="355"/>
      <c r="G3" s="355"/>
    </row>
    <row r="4" spans="1:7" x14ac:dyDescent="0.25">
      <c r="A4" s="355" t="s">
        <v>208</v>
      </c>
      <c r="B4" s="355"/>
      <c r="C4" s="355"/>
      <c r="D4" s="355"/>
      <c r="E4" s="355"/>
      <c r="F4" s="355"/>
      <c r="G4" s="355"/>
    </row>
    <row r="5" spans="1:7" x14ac:dyDescent="0.25">
      <c r="A5" s="355" t="s">
        <v>209</v>
      </c>
      <c r="B5" s="355"/>
      <c r="C5" s="355"/>
      <c r="D5" s="355"/>
      <c r="E5" s="355"/>
      <c r="F5" s="355"/>
      <c r="G5" s="355"/>
    </row>
    <row r="8" spans="1:7" x14ac:dyDescent="0.25">
      <c r="A8" s="274" t="s">
        <v>223</v>
      </c>
    </row>
    <row r="10" spans="1:7" x14ac:dyDescent="0.25">
      <c r="A10" t="s">
        <v>224</v>
      </c>
    </row>
    <row r="11" spans="1:7" ht="15.75" thickBot="1" x14ac:dyDescent="0.3"/>
    <row r="12" spans="1:7" ht="15.75" thickBot="1" x14ac:dyDescent="0.3">
      <c r="B12" s="278" t="s">
        <v>4</v>
      </c>
      <c r="C12" s="279">
        <v>2019</v>
      </c>
      <c r="D12" s="280">
        <v>2018</v>
      </c>
    </row>
    <row r="13" spans="1:7" ht="43.5" customHeight="1" x14ac:dyDescent="0.25">
      <c r="B13" s="277" t="s">
        <v>211</v>
      </c>
      <c r="C13" s="281">
        <v>37769406</v>
      </c>
      <c r="D13" s="282">
        <v>33187910</v>
      </c>
    </row>
    <row r="14" spans="1:7" ht="42.75" customHeight="1" x14ac:dyDescent="0.25">
      <c r="B14" s="275" t="s">
        <v>212</v>
      </c>
      <c r="C14" s="283">
        <v>5211629.24</v>
      </c>
      <c r="D14" s="284">
        <v>4945600</v>
      </c>
    </row>
    <row r="15" spans="1:7" ht="15.75" thickBot="1" x14ac:dyDescent="0.3">
      <c r="B15" s="276" t="s">
        <v>213</v>
      </c>
      <c r="C15" s="285">
        <f>SUM(C13:C14)</f>
        <v>42981035.240000002</v>
      </c>
      <c r="D15" s="286">
        <f>SUM(D13:D14)</f>
        <v>38133510</v>
      </c>
    </row>
    <row r="18" spans="1:4" x14ac:dyDescent="0.25">
      <c r="A18" t="s">
        <v>225</v>
      </c>
    </row>
    <row r="19" spans="1:4" ht="15.75" thickBot="1" x14ac:dyDescent="0.3"/>
    <row r="20" spans="1:4" ht="15.75" thickBot="1" x14ac:dyDescent="0.3">
      <c r="B20" s="278" t="s">
        <v>4</v>
      </c>
      <c r="C20" s="279">
        <v>2019</v>
      </c>
      <c r="D20" s="280">
        <v>2018</v>
      </c>
    </row>
    <row r="21" spans="1:4" ht="30" x14ac:dyDescent="0.25">
      <c r="B21" s="277" t="s">
        <v>211</v>
      </c>
      <c r="C21" s="281">
        <v>39396768</v>
      </c>
      <c r="D21" s="282">
        <v>36161617</v>
      </c>
    </row>
    <row r="22" spans="1:4" ht="30" x14ac:dyDescent="0.25">
      <c r="B22" s="275" t="s">
        <v>212</v>
      </c>
      <c r="C22" s="283">
        <v>5086000.7699999996</v>
      </c>
      <c r="D22" s="284">
        <v>4519874.96</v>
      </c>
    </row>
    <row r="23" spans="1:4" ht="15.75" thickBot="1" x14ac:dyDescent="0.3">
      <c r="B23" s="276" t="s">
        <v>213</v>
      </c>
      <c r="C23" s="285">
        <f>SUM(C21:C22)</f>
        <v>44482768.769999996</v>
      </c>
      <c r="D23" s="286">
        <f>SUM(D21:D22)</f>
        <v>40681491.960000001</v>
      </c>
    </row>
  </sheetData>
  <mergeCells count="4"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topLeftCell="A19" workbookViewId="0">
      <selection activeCell="A21" sqref="A21"/>
    </sheetView>
  </sheetViews>
  <sheetFormatPr baseColWidth="10" defaultRowHeight="15" x14ac:dyDescent="0.25"/>
  <cols>
    <col min="2" max="2" width="38" customWidth="1"/>
    <col min="3" max="3" width="19.5703125" customWidth="1"/>
    <col min="4" max="4" width="20.7109375" customWidth="1"/>
  </cols>
  <sheetData>
    <row r="2" spans="1:7" x14ac:dyDescent="0.25">
      <c r="A2" s="355" t="s">
        <v>206</v>
      </c>
      <c r="B2" s="355"/>
      <c r="C2" s="355"/>
      <c r="D2" s="355"/>
      <c r="E2" s="355"/>
      <c r="F2" s="355"/>
      <c r="G2" s="355"/>
    </row>
    <row r="3" spans="1:7" x14ac:dyDescent="0.25">
      <c r="A3" s="355" t="s">
        <v>207</v>
      </c>
      <c r="B3" s="355"/>
      <c r="C3" s="355"/>
      <c r="D3" s="355"/>
      <c r="E3" s="355"/>
      <c r="F3" s="355"/>
      <c r="G3" s="355"/>
    </row>
    <row r="4" spans="1:7" x14ac:dyDescent="0.25">
      <c r="A4" s="355" t="s">
        <v>208</v>
      </c>
      <c r="B4" s="355"/>
      <c r="C4" s="355"/>
      <c r="D4" s="355"/>
      <c r="E4" s="355"/>
      <c r="F4" s="355"/>
      <c r="G4" s="355"/>
    </row>
    <row r="5" spans="1:7" x14ac:dyDescent="0.25">
      <c r="A5" s="355" t="s">
        <v>209</v>
      </c>
      <c r="B5" s="355"/>
      <c r="C5" s="355"/>
      <c r="D5" s="355"/>
      <c r="E5" s="355"/>
      <c r="F5" s="355"/>
      <c r="G5" s="355"/>
    </row>
    <row r="8" spans="1:7" x14ac:dyDescent="0.25">
      <c r="A8" s="274" t="s">
        <v>226</v>
      </c>
    </row>
    <row r="10" spans="1:7" x14ac:dyDescent="0.25">
      <c r="A10" t="s">
        <v>227</v>
      </c>
    </row>
    <row r="11" spans="1:7" ht="15.75" thickBot="1" x14ac:dyDescent="0.3"/>
    <row r="12" spans="1:7" ht="15.75" thickBot="1" x14ac:dyDescent="0.3">
      <c r="B12" s="278" t="s">
        <v>4</v>
      </c>
      <c r="C12" s="279">
        <v>2019</v>
      </c>
      <c r="D12" s="280">
        <v>2018</v>
      </c>
    </row>
    <row r="13" spans="1:7" ht="43.5" customHeight="1" x14ac:dyDescent="0.25">
      <c r="B13" s="277" t="s">
        <v>211</v>
      </c>
      <c r="C13" s="281">
        <v>1276433</v>
      </c>
      <c r="D13" s="282">
        <v>0</v>
      </c>
    </row>
    <row r="14" spans="1:7" ht="42.75" customHeight="1" x14ac:dyDescent="0.25">
      <c r="B14" s="275" t="s">
        <v>212</v>
      </c>
      <c r="C14" s="283">
        <v>235561</v>
      </c>
      <c r="D14" s="284">
        <v>425495</v>
      </c>
    </row>
    <row r="15" spans="1:7" ht="15.75" thickBot="1" x14ac:dyDescent="0.3">
      <c r="B15" s="276" t="s">
        <v>213</v>
      </c>
      <c r="C15" s="285">
        <f>SUM(C13:C14)</f>
        <v>1511994</v>
      </c>
      <c r="D15" s="286">
        <f>SUM(D13:D14)</f>
        <v>425495</v>
      </c>
    </row>
    <row r="18" spans="1:4" x14ac:dyDescent="0.25">
      <c r="A18" t="s">
        <v>228</v>
      </c>
    </row>
    <row r="19" spans="1:4" ht="15.75" thickBot="1" x14ac:dyDescent="0.3"/>
    <row r="20" spans="1:4" ht="15.75" thickBot="1" x14ac:dyDescent="0.3">
      <c r="B20" s="278" t="s">
        <v>4</v>
      </c>
      <c r="C20" s="279">
        <v>2019</v>
      </c>
      <c r="D20" s="280">
        <v>2018</v>
      </c>
    </row>
    <row r="21" spans="1:4" ht="30" x14ac:dyDescent="0.25">
      <c r="B21" s="277" t="s">
        <v>211</v>
      </c>
      <c r="C21" s="281">
        <v>720899</v>
      </c>
      <c r="D21" s="282">
        <v>331777</v>
      </c>
    </row>
    <row r="22" spans="1:4" ht="30" x14ac:dyDescent="0.25">
      <c r="B22" s="275" t="s">
        <v>212</v>
      </c>
      <c r="C22" s="283">
        <v>263504</v>
      </c>
      <c r="D22" s="284">
        <v>-450061</v>
      </c>
    </row>
    <row r="23" spans="1:4" ht="15.75" thickBot="1" x14ac:dyDescent="0.3">
      <c r="B23" s="276" t="s">
        <v>213</v>
      </c>
      <c r="C23" s="285">
        <f>SUM(C21:C22)</f>
        <v>984403</v>
      </c>
      <c r="D23" s="286">
        <v>781838</v>
      </c>
    </row>
    <row r="26" spans="1:4" x14ac:dyDescent="0.25">
      <c r="A26" t="s">
        <v>229</v>
      </c>
    </row>
    <row r="27" spans="1:4" ht="15.75" thickBot="1" x14ac:dyDescent="0.3"/>
    <row r="28" spans="1:4" ht="15.75" thickBot="1" x14ac:dyDescent="0.3">
      <c r="B28" s="278" t="s">
        <v>4</v>
      </c>
      <c r="C28" s="279">
        <v>2019</v>
      </c>
      <c r="D28" s="280">
        <v>2018</v>
      </c>
    </row>
    <row r="29" spans="1:4" ht="30" x14ac:dyDescent="0.25">
      <c r="B29" s="277" t="s">
        <v>211</v>
      </c>
      <c r="C29" s="281">
        <v>1791609</v>
      </c>
      <c r="D29" s="282">
        <v>1791609</v>
      </c>
    </row>
    <row r="30" spans="1:4" ht="30" x14ac:dyDescent="0.25">
      <c r="B30" s="275" t="s">
        <v>212</v>
      </c>
      <c r="C30" s="283">
        <v>243362</v>
      </c>
      <c r="D30" s="284">
        <v>47579</v>
      </c>
    </row>
    <row r="31" spans="1:4" ht="15.75" thickBot="1" x14ac:dyDescent="0.3">
      <c r="B31" s="276" t="s">
        <v>213</v>
      </c>
      <c r="C31" s="285">
        <f>SUM(C29:C30)</f>
        <v>2034971</v>
      </c>
      <c r="D31" s="286">
        <f>SUM(D29:D30)</f>
        <v>1839188</v>
      </c>
    </row>
  </sheetData>
  <mergeCells count="4">
    <mergeCell ref="A2:G2"/>
    <mergeCell ref="A3:G3"/>
    <mergeCell ref="A4:G4"/>
    <mergeCell ref="A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T52"/>
  <sheetViews>
    <sheetView showGridLines="0" topLeftCell="E6" zoomScaleNormal="100" workbookViewId="0">
      <selection activeCell="J41" sqref="J41"/>
    </sheetView>
  </sheetViews>
  <sheetFormatPr baseColWidth="10" defaultColWidth="0" defaultRowHeight="15" customHeight="1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7" width="21" customWidth="1"/>
    <col min="8" max="8" width="25.140625" bestFit="1" customWidth="1"/>
    <col min="9" max="10" width="21" customWidth="1"/>
    <col min="11" max="11" width="2.7109375" customWidth="1"/>
    <col min="12" max="12" width="3.7109375" customWidth="1"/>
    <col min="19" max="256" width="11.42578125" hidden="1"/>
    <col min="257" max="257" width="2.42578125" customWidth="1"/>
    <col min="258" max="258" width="3" customWidth="1"/>
    <col min="259" max="260" width="11.42578125" customWidth="1"/>
    <col min="261" max="261" width="23.5703125" customWidth="1"/>
    <col min="262" max="262" width="2.85546875" customWidth="1"/>
    <col min="263" max="263" width="21" customWidth="1"/>
    <col min="264" max="264" width="25.140625" bestFit="1" customWidth="1"/>
    <col min="265" max="266" width="21" customWidth="1"/>
    <col min="267" max="267" width="2.7109375" customWidth="1"/>
    <col min="268" max="268" width="3.7109375" customWidth="1"/>
    <col min="269" max="512" width="11.42578125" hidden="1"/>
    <col min="513" max="513" width="2.42578125" customWidth="1"/>
    <col min="514" max="514" width="3" customWidth="1"/>
    <col min="515" max="516" width="11.42578125" customWidth="1"/>
    <col min="517" max="517" width="23.5703125" customWidth="1"/>
    <col min="518" max="518" width="2.85546875" customWidth="1"/>
    <col min="519" max="519" width="21" customWidth="1"/>
    <col min="520" max="520" width="25.140625" bestFit="1" customWidth="1"/>
    <col min="521" max="522" width="21" customWidth="1"/>
    <col min="523" max="523" width="2.7109375" customWidth="1"/>
    <col min="524" max="524" width="3.7109375" customWidth="1"/>
    <col min="525" max="768" width="11.42578125" hidden="1"/>
    <col min="769" max="769" width="2.42578125" customWidth="1"/>
    <col min="770" max="770" width="3" customWidth="1"/>
    <col min="771" max="772" width="11.42578125" customWidth="1"/>
    <col min="773" max="773" width="23.5703125" customWidth="1"/>
    <col min="774" max="774" width="2.85546875" customWidth="1"/>
    <col min="775" max="775" width="21" customWidth="1"/>
    <col min="776" max="776" width="25.140625" bestFit="1" customWidth="1"/>
    <col min="777" max="778" width="21" customWidth="1"/>
    <col min="779" max="779" width="2.7109375" customWidth="1"/>
    <col min="780" max="780" width="3.7109375" customWidth="1"/>
    <col min="781" max="1024" width="11.42578125" hidden="1"/>
    <col min="1025" max="1025" width="2.42578125" customWidth="1"/>
    <col min="1026" max="1026" width="3" customWidth="1"/>
    <col min="1027" max="1028" width="11.42578125" customWidth="1"/>
    <col min="1029" max="1029" width="23.5703125" customWidth="1"/>
    <col min="1030" max="1030" width="2.85546875" customWidth="1"/>
    <col min="1031" max="1031" width="21" customWidth="1"/>
    <col min="1032" max="1032" width="25.140625" bestFit="1" customWidth="1"/>
    <col min="1033" max="1034" width="21" customWidth="1"/>
    <col min="1035" max="1035" width="2.7109375" customWidth="1"/>
    <col min="1036" max="1036" width="3.7109375" customWidth="1"/>
    <col min="1037" max="1280" width="11.42578125" hidden="1"/>
    <col min="1281" max="1281" width="2.42578125" customWidth="1"/>
    <col min="1282" max="1282" width="3" customWidth="1"/>
    <col min="1283" max="1284" width="11.42578125" customWidth="1"/>
    <col min="1285" max="1285" width="23.5703125" customWidth="1"/>
    <col min="1286" max="1286" width="2.85546875" customWidth="1"/>
    <col min="1287" max="1287" width="21" customWidth="1"/>
    <col min="1288" max="1288" width="25.140625" bestFit="1" customWidth="1"/>
    <col min="1289" max="1290" width="21" customWidth="1"/>
    <col min="1291" max="1291" width="2.7109375" customWidth="1"/>
    <col min="1292" max="1292" width="3.7109375" customWidth="1"/>
    <col min="1293" max="1536" width="11.42578125" hidden="1"/>
    <col min="1537" max="1537" width="2.42578125" customWidth="1"/>
    <col min="1538" max="1538" width="3" customWidth="1"/>
    <col min="1539" max="1540" width="11.42578125" customWidth="1"/>
    <col min="1541" max="1541" width="23.5703125" customWidth="1"/>
    <col min="1542" max="1542" width="2.85546875" customWidth="1"/>
    <col min="1543" max="1543" width="21" customWidth="1"/>
    <col min="1544" max="1544" width="25.140625" bestFit="1" customWidth="1"/>
    <col min="1545" max="1546" width="21" customWidth="1"/>
    <col min="1547" max="1547" width="2.7109375" customWidth="1"/>
    <col min="1548" max="1548" width="3.7109375" customWidth="1"/>
    <col min="1549" max="1792" width="11.42578125" hidden="1"/>
    <col min="1793" max="1793" width="2.42578125" customWidth="1"/>
    <col min="1794" max="1794" width="3" customWidth="1"/>
    <col min="1795" max="1796" width="11.42578125" customWidth="1"/>
    <col min="1797" max="1797" width="23.5703125" customWidth="1"/>
    <col min="1798" max="1798" width="2.85546875" customWidth="1"/>
    <col min="1799" max="1799" width="21" customWidth="1"/>
    <col min="1800" max="1800" width="25.140625" bestFit="1" customWidth="1"/>
    <col min="1801" max="1802" width="21" customWidth="1"/>
    <col min="1803" max="1803" width="2.7109375" customWidth="1"/>
    <col min="1804" max="1804" width="3.7109375" customWidth="1"/>
    <col min="1805" max="2048" width="11.42578125" hidden="1"/>
    <col min="2049" max="2049" width="2.42578125" customWidth="1"/>
    <col min="2050" max="2050" width="3" customWidth="1"/>
    <col min="2051" max="2052" width="11.42578125" customWidth="1"/>
    <col min="2053" max="2053" width="23.5703125" customWidth="1"/>
    <col min="2054" max="2054" width="2.85546875" customWidth="1"/>
    <col min="2055" max="2055" width="21" customWidth="1"/>
    <col min="2056" max="2056" width="25.140625" bestFit="1" customWidth="1"/>
    <col min="2057" max="2058" width="21" customWidth="1"/>
    <col min="2059" max="2059" width="2.7109375" customWidth="1"/>
    <col min="2060" max="2060" width="3.7109375" customWidth="1"/>
    <col min="2061" max="2304" width="11.42578125" hidden="1"/>
    <col min="2305" max="2305" width="2.42578125" customWidth="1"/>
    <col min="2306" max="2306" width="3" customWidth="1"/>
    <col min="2307" max="2308" width="11.42578125" customWidth="1"/>
    <col min="2309" max="2309" width="23.5703125" customWidth="1"/>
    <col min="2310" max="2310" width="2.85546875" customWidth="1"/>
    <col min="2311" max="2311" width="21" customWidth="1"/>
    <col min="2312" max="2312" width="25.140625" bestFit="1" customWidth="1"/>
    <col min="2313" max="2314" width="21" customWidth="1"/>
    <col min="2315" max="2315" width="2.7109375" customWidth="1"/>
    <col min="2316" max="2316" width="3.7109375" customWidth="1"/>
    <col min="2317" max="2560" width="11.42578125" hidden="1"/>
    <col min="2561" max="2561" width="2.42578125" customWidth="1"/>
    <col min="2562" max="2562" width="3" customWidth="1"/>
    <col min="2563" max="2564" width="11.42578125" customWidth="1"/>
    <col min="2565" max="2565" width="23.5703125" customWidth="1"/>
    <col min="2566" max="2566" width="2.85546875" customWidth="1"/>
    <col min="2567" max="2567" width="21" customWidth="1"/>
    <col min="2568" max="2568" width="25.140625" bestFit="1" customWidth="1"/>
    <col min="2569" max="2570" width="21" customWidth="1"/>
    <col min="2571" max="2571" width="2.7109375" customWidth="1"/>
    <col min="2572" max="2572" width="3.7109375" customWidth="1"/>
    <col min="2573" max="2816" width="11.42578125" hidden="1"/>
    <col min="2817" max="2817" width="2.42578125" customWidth="1"/>
    <col min="2818" max="2818" width="3" customWidth="1"/>
    <col min="2819" max="2820" width="11.42578125" customWidth="1"/>
    <col min="2821" max="2821" width="23.5703125" customWidth="1"/>
    <col min="2822" max="2822" width="2.85546875" customWidth="1"/>
    <col min="2823" max="2823" width="21" customWidth="1"/>
    <col min="2824" max="2824" width="25.140625" bestFit="1" customWidth="1"/>
    <col min="2825" max="2826" width="21" customWidth="1"/>
    <col min="2827" max="2827" width="2.7109375" customWidth="1"/>
    <col min="2828" max="2828" width="3.7109375" customWidth="1"/>
    <col min="2829" max="3072" width="11.42578125" hidden="1"/>
    <col min="3073" max="3073" width="2.42578125" customWidth="1"/>
    <col min="3074" max="3074" width="3" customWidth="1"/>
    <col min="3075" max="3076" width="11.42578125" customWidth="1"/>
    <col min="3077" max="3077" width="23.5703125" customWidth="1"/>
    <col min="3078" max="3078" width="2.85546875" customWidth="1"/>
    <col min="3079" max="3079" width="21" customWidth="1"/>
    <col min="3080" max="3080" width="25.140625" bestFit="1" customWidth="1"/>
    <col min="3081" max="3082" width="21" customWidth="1"/>
    <col min="3083" max="3083" width="2.7109375" customWidth="1"/>
    <col min="3084" max="3084" width="3.7109375" customWidth="1"/>
    <col min="3085" max="3328" width="11.42578125" hidden="1"/>
    <col min="3329" max="3329" width="2.42578125" customWidth="1"/>
    <col min="3330" max="3330" width="3" customWidth="1"/>
    <col min="3331" max="3332" width="11.42578125" customWidth="1"/>
    <col min="3333" max="3333" width="23.5703125" customWidth="1"/>
    <col min="3334" max="3334" width="2.85546875" customWidth="1"/>
    <col min="3335" max="3335" width="21" customWidth="1"/>
    <col min="3336" max="3336" width="25.140625" bestFit="1" customWidth="1"/>
    <col min="3337" max="3338" width="21" customWidth="1"/>
    <col min="3339" max="3339" width="2.7109375" customWidth="1"/>
    <col min="3340" max="3340" width="3.7109375" customWidth="1"/>
    <col min="3341" max="3584" width="11.42578125" hidden="1"/>
    <col min="3585" max="3585" width="2.42578125" customWidth="1"/>
    <col min="3586" max="3586" width="3" customWidth="1"/>
    <col min="3587" max="3588" width="11.42578125" customWidth="1"/>
    <col min="3589" max="3589" width="23.5703125" customWidth="1"/>
    <col min="3590" max="3590" width="2.85546875" customWidth="1"/>
    <col min="3591" max="3591" width="21" customWidth="1"/>
    <col min="3592" max="3592" width="25.140625" bestFit="1" customWidth="1"/>
    <col min="3593" max="3594" width="21" customWidth="1"/>
    <col min="3595" max="3595" width="2.7109375" customWidth="1"/>
    <col min="3596" max="3596" width="3.7109375" customWidth="1"/>
    <col min="3597" max="3840" width="11.42578125" hidden="1"/>
    <col min="3841" max="3841" width="2.42578125" customWidth="1"/>
    <col min="3842" max="3842" width="3" customWidth="1"/>
    <col min="3843" max="3844" width="11.42578125" customWidth="1"/>
    <col min="3845" max="3845" width="23.5703125" customWidth="1"/>
    <col min="3846" max="3846" width="2.85546875" customWidth="1"/>
    <col min="3847" max="3847" width="21" customWidth="1"/>
    <col min="3848" max="3848" width="25.140625" bestFit="1" customWidth="1"/>
    <col min="3849" max="3850" width="21" customWidth="1"/>
    <col min="3851" max="3851" width="2.7109375" customWidth="1"/>
    <col min="3852" max="3852" width="3.7109375" customWidth="1"/>
    <col min="3853" max="4096" width="11.42578125" hidden="1"/>
    <col min="4097" max="4097" width="2.42578125" customWidth="1"/>
    <col min="4098" max="4098" width="3" customWidth="1"/>
    <col min="4099" max="4100" width="11.42578125" customWidth="1"/>
    <col min="4101" max="4101" width="23.5703125" customWidth="1"/>
    <col min="4102" max="4102" width="2.85546875" customWidth="1"/>
    <col min="4103" max="4103" width="21" customWidth="1"/>
    <col min="4104" max="4104" width="25.140625" bestFit="1" customWidth="1"/>
    <col min="4105" max="4106" width="21" customWidth="1"/>
    <col min="4107" max="4107" width="2.7109375" customWidth="1"/>
    <col min="4108" max="4108" width="3.7109375" customWidth="1"/>
    <col min="4109" max="4352" width="11.42578125" hidden="1"/>
    <col min="4353" max="4353" width="2.42578125" customWidth="1"/>
    <col min="4354" max="4354" width="3" customWidth="1"/>
    <col min="4355" max="4356" width="11.42578125" customWidth="1"/>
    <col min="4357" max="4357" width="23.5703125" customWidth="1"/>
    <col min="4358" max="4358" width="2.85546875" customWidth="1"/>
    <col min="4359" max="4359" width="21" customWidth="1"/>
    <col min="4360" max="4360" width="25.140625" bestFit="1" customWidth="1"/>
    <col min="4361" max="4362" width="21" customWidth="1"/>
    <col min="4363" max="4363" width="2.7109375" customWidth="1"/>
    <col min="4364" max="4364" width="3.7109375" customWidth="1"/>
    <col min="4365" max="4608" width="11.42578125" hidden="1"/>
    <col min="4609" max="4609" width="2.42578125" customWidth="1"/>
    <col min="4610" max="4610" width="3" customWidth="1"/>
    <col min="4611" max="4612" width="11.42578125" customWidth="1"/>
    <col min="4613" max="4613" width="23.5703125" customWidth="1"/>
    <col min="4614" max="4614" width="2.85546875" customWidth="1"/>
    <col min="4615" max="4615" width="21" customWidth="1"/>
    <col min="4616" max="4616" width="25.140625" bestFit="1" customWidth="1"/>
    <col min="4617" max="4618" width="21" customWidth="1"/>
    <col min="4619" max="4619" width="2.7109375" customWidth="1"/>
    <col min="4620" max="4620" width="3.7109375" customWidth="1"/>
    <col min="4621" max="4864" width="11.42578125" hidden="1"/>
    <col min="4865" max="4865" width="2.42578125" customWidth="1"/>
    <col min="4866" max="4866" width="3" customWidth="1"/>
    <col min="4867" max="4868" width="11.42578125" customWidth="1"/>
    <col min="4869" max="4869" width="23.5703125" customWidth="1"/>
    <col min="4870" max="4870" width="2.85546875" customWidth="1"/>
    <col min="4871" max="4871" width="21" customWidth="1"/>
    <col min="4872" max="4872" width="25.140625" bestFit="1" customWidth="1"/>
    <col min="4873" max="4874" width="21" customWidth="1"/>
    <col min="4875" max="4875" width="2.7109375" customWidth="1"/>
    <col min="4876" max="4876" width="3.7109375" customWidth="1"/>
    <col min="4877" max="5120" width="11.42578125" hidden="1"/>
    <col min="5121" max="5121" width="2.42578125" customWidth="1"/>
    <col min="5122" max="5122" width="3" customWidth="1"/>
    <col min="5123" max="5124" width="11.42578125" customWidth="1"/>
    <col min="5125" max="5125" width="23.5703125" customWidth="1"/>
    <col min="5126" max="5126" width="2.85546875" customWidth="1"/>
    <col min="5127" max="5127" width="21" customWidth="1"/>
    <col min="5128" max="5128" width="25.140625" bestFit="1" customWidth="1"/>
    <col min="5129" max="5130" width="21" customWidth="1"/>
    <col min="5131" max="5131" width="2.7109375" customWidth="1"/>
    <col min="5132" max="5132" width="3.7109375" customWidth="1"/>
    <col min="5133" max="5376" width="11.42578125" hidden="1"/>
    <col min="5377" max="5377" width="2.42578125" customWidth="1"/>
    <col min="5378" max="5378" width="3" customWidth="1"/>
    <col min="5379" max="5380" width="11.42578125" customWidth="1"/>
    <col min="5381" max="5381" width="23.5703125" customWidth="1"/>
    <col min="5382" max="5382" width="2.85546875" customWidth="1"/>
    <col min="5383" max="5383" width="21" customWidth="1"/>
    <col min="5384" max="5384" width="25.140625" bestFit="1" customWidth="1"/>
    <col min="5385" max="5386" width="21" customWidth="1"/>
    <col min="5387" max="5387" width="2.7109375" customWidth="1"/>
    <col min="5388" max="5388" width="3.7109375" customWidth="1"/>
    <col min="5389" max="5632" width="11.42578125" hidden="1"/>
    <col min="5633" max="5633" width="2.42578125" customWidth="1"/>
    <col min="5634" max="5634" width="3" customWidth="1"/>
    <col min="5635" max="5636" width="11.42578125" customWidth="1"/>
    <col min="5637" max="5637" width="23.5703125" customWidth="1"/>
    <col min="5638" max="5638" width="2.85546875" customWidth="1"/>
    <col min="5639" max="5639" width="21" customWidth="1"/>
    <col min="5640" max="5640" width="25.140625" bestFit="1" customWidth="1"/>
    <col min="5641" max="5642" width="21" customWidth="1"/>
    <col min="5643" max="5643" width="2.7109375" customWidth="1"/>
    <col min="5644" max="5644" width="3.7109375" customWidth="1"/>
    <col min="5645" max="5888" width="11.42578125" hidden="1"/>
    <col min="5889" max="5889" width="2.42578125" customWidth="1"/>
    <col min="5890" max="5890" width="3" customWidth="1"/>
    <col min="5891" max="5892" width="11.42578125" customWidth="1"/>
    <col min="5893" max="5893" width="23.5703125" customWidth="1"/>
    <col min="5894" max="5894" width="2.85546875" customWidth="1"/>
    <col min="5895" max="5895" width="21" customWidth="1"/>
    <col min="5896" max="5896" width="25.140625" bestFit="1" customWidth="1"/>
    <col min="5897" max="5898" width="21" customWidth="1"/>
    <col min="5899" max="5899" width="2.7109375" customWidth="1"/>
    <col min="5900" max="5900" width="3.7109375" customWidth="1"/>
    <col min="5901" max="6144" width="11.42578125" hidden="1"/>
    <col min="6145" max="6145" width="2.42578125" customWidth="1"/>
    <col min="6146" max="6146" width="3" customWidth="1"/>
    <col min="6147" max="6148" width="11.42578125" customWidth="1"/>
    <col min="6149" max="6149" width="23.5703125" customWidth="1"/>
    <col min="6150" max="6150" width="2.85546875" customWidth="1"/>
    <col min="6151" max="6151" width="21" customWidth="1"/>
    <col min="6152" max="6152" width="25.140625" bestFit="1" customWidth="1"/>
    <col min="6153" max="6154" width="21" customWidth="1"/>
    <col min="6155" max="6155" width="2.7109375" customWidth="1"/>
    <col min="6156" max="6156" width="3.7109375" customWidth="1"/>
    <col min="6157" max="6400" width="11.42578125" hidden="1"/>
    <col min="6401" max="6401" width="2.42578125" customWidth="1"/>
    <col min="6402" max="6402" width="3" customWidth="1"/>
    <col min="6403" max="6404" width="11.42578125" customWidth="1"/>
    <col min="6405" max="6405" width="23.5703125" customWidth="1"/>
    <col min="6406" max="6406" width="2.85546875" customWidth="1"/>
    <col min="6407" max="6407" width="21" customWidth="1"/>
    <col min="6408" max="6408" width="25.140625" bestFit="1" customWidth="1"/>
    <col min="6409" max="6410" width="21" customWidth="1"/>
    <col min="6411" max="6411" width="2.7109375" customWidth="1"/>
    <col min="6412" max="6412" width="3.7109375" customWidth="1"/>
    <col min="6413" max="6656" width="11.42578125" hidden="1"/>
    <col min="6657" max="6657" width="2.42578125" customWidth="1"/>
    <col min="6658" max="6658" width="3" customWidth="1"/>
    <col min="6659" max="6660" width="11.42578125" customWidth="1"/>
    <col min="6661" max="6661" width="23.5703125" customWidth="1"/>
    <col min="6662" max="6662" width="2.85546875" customWidth="1"/>
    <col min="6663" max="6663" width="21" customWidth="1"/>
    <col min="6664" max="6664" width="25.140625" bestFit="1" customWidth="1"/>
    <col min="6665" max="6666" width="21" customWidth="1"/>
    <col min="6667" max="6667" width="2.7109375" customWidth="1"/>
    <col min="6668" max="6668" width="3.7109375" customWidth="1"/>
    <col min="6669" max="6912" width="11.42578125" hidden="1"/>
    <col min="6913" max="6913" width="2.42578125" customWidth="1"/>
    <col min="6914" max="6914" width="3" customWidth="1"/>
    <col min="6915" max="6916" width="11.42578125" customWidth="1"/>
    <col min="6917" max="6917" width="23.5703125" customWidth="1"/>
    <col min="6918" max="6918" width="2.85546875" customWidth="1"/>
    <col min="6919" max="6919" width="21" customWidth="1"/>
    <col min="6920" max="6920" width="25.140625" bestFit="1" customWidth="1"/>
    <col min="6921" max="6922" width="21" customWidth="1"/>
    <col min="6923" max="6923" width="2.7109375" customWidth="1"/>
    <col min="6924" max="6924" width="3.7109375" customWidth="1"/>
    <col min="6925" max="7168" width="11.42578125" hidden="1"/>
    <col min="7169" max="7169" width="2.42578125" customWidth="1"/>
    <col min="7170" max="7170" width="3" customWidth="1"/>
    <col min="7171" max="7172" width="11.42578125" customWidth="1"/>
    <col min="7173" max="7173" width="23.5703125" customWidth="1"/>
    <col min="7174" max="7174" width="2.85546875" customWidth="1"/>
    <col min="7175" max="7175" width="21" customWidth="1"/>
    <col min="7176" max="7176" width="25.140625" bestFit="1" customWidth="1"/>
    <col min="7177" max="7178" width="21" customWidth="1"/>
    <col min="7179" max="7179" width="2.7109375" customWidth="1"/>
    <col min="7180" max="7180" width="3.7109375" customWidth="1"/>
    <col min="7181" max="7424" width="11.42578125" hidden="1"/>
    <col min="7425" max="7425" width="2.42578125" customWidth="1"/>
    <col min="7426" max="7426" width="3" customWidth="1"/>
    <col min="7427" max="7428" width="11.42578125" customWidth="1"/>
    <col min="7429" max="7429" width="23.5703125" customWidth="1"/>
    <col min="7430" max="7430" width="2.85546875" customWidth="1"/>
    <col min="7431" max="7431" width="21" customWidth="1"/>
    <col min="7432" max="7432" width="25.140625" bestFit="1" customWidth="1"/>
    <col min="7433" max="7434" width="21" customWidth="1"/>
    <col min="7435" max="7435" width="2.7109375" customWidth="1"/>
    <col min="7436" max="7436" width="3.7109375" customWidth="1"/>
    <col min="7437" max="7680" width="11.42578125" hidden="1"/>
    <col min="7681" max="7681" width="2.42578125" customWidth="1"/>
    <col min="7682" max="7682" width="3" customWidth="1"/>
    <col min="7683" max="7684" width="11.42578125" customWidth="1"/>
    <col min="7685" max="7685" width="23.5703125" customWidth="1"/>
    <col min="7686" max="7686" width="2.85546875" customWidth="1"/>
    <col min="7687" max="7687" width="21" customWidth="1"/>
    <col min="7688" max="7688" width="25.140625" bestFit="1" customWidth="1"/>
    <col min="7689" max="7690" width="21" customWidth="1"/>
    <col min="7691" max="7691" width="2.7109375" customWidth="1"/>
    <col min="7692" max="7692" width="3.7109375" customWidth="1"/>
    <col min="7693" max="7936" width="11.42578125" hidden="1"/>
    <col min="7937" max="7937" width="2.42578125" customWidth="1"/>
    <col min="7938" max="7938" width="3" customWidth="1"/>
    <col min="7939" max="7940" width="11.42578125" customWidth="1"/>
    <col min="7941" max="7941" width="23.5703125" customWidth="1"/>
    <col min="7942" max="7942" width="2.85546875" customWidth="1"/>
    <col min="7943" max="7943" width="21" customWidth="1"/>
    <col min="7944" max="7944" width="25.140625" bestFit="1" customWidth="1"/>
    <col min="7945" max="7946" width="21" customWidth="1"/>
    <col min="7947" max="7947" width="2.7109375" customWidth="1"/>
    <col min="7948" max="7948" width="3.7109375" customWidth="1"/>
    <col min="7949" max="8192" width="11.42578125" hidden="1"/>
    <col min="8193" max="8193" width="2.42578125" customWidth="1"/>
    <col min="8194" max="8194" width="3" customWidth="1"/>
    <col min="8195" max="8196" width="11.42578125" customWidth="1"/>
    <col min="8197" max="8197" width="23.5703125" customWidth="1"/>
    <col min="8198" max="8198" width="2.85546875" customWidth="1"/>
    <col min="8199" max="8199" width="21" customWidth="1"/>
    <col min="8200" max="8200" width="25.140625" bestFit="1" customWidth="1"/>
    <col min="8201" max="8202" width="21" customWidth="1"/>
    <col min="8203" max="8203" width="2.7109375" customWidth="1"/>
    <col min="8204" max="8204" width="3.7109375" customWidth="1"/>
    <col min="8205" max="8448" width="11.42578125" hidden="1"/>
    <col min="8449" max="8449" width="2.42578125" customWidth="1"/>
    <col min="8450" max="8450" width="3" customWidth="1"/>
    <col min="8451" max="8452" width="11.42578125" customWidth="1"/>
    <col min="8453" max="8453" width="23.5703125" customWidth="1"/>
    <col min="8454" max="8454" width="2.85546875" customWidth="1"/>
    <col min="8455" max="8455" width="21" customWidth="1"/>
    <col min="8456" max="8456" width="25.140625" bestFit="1" customWidth="1"/>
    <col min="8457" max="8458" width="21" customWidth="1"/>
    <col min="8459" max="8459" width="2.7109375" customWidth="1"/>
    <col min="8460" max="8460" width="3.7109375" customWidth="1"/>
    <col min="8461" max="8704" width="11.42578125" hidden="1"/>
    <col min="8705" max="8705" width="2.42578125" customWidth="1"/>
    <col min="8706" max="8706" width="3" customWidth="1"/>
    <col min="8707" max="8708" width="11.42578125" customWidth="1"/>
    <col min="8709" max="8709" width="23.5703125" customWidth="1"/>
    <col min="8710" max="8710" width="2.85546875" customWidth="1"/>
    <col min="8711" max="8711" width="21" customWidth="1"/>
    <col min="8712" max="8712" width="25.140625" bestFit="1" customWidth="1"/>
    <col min="8713" max="8714" width="21" customWidth="1"/>
    <col min="8715" max="8715" width="2.7109375" customWidth="1"/>
    <col min="8716" max="8716" width="3.7109375" customWidth="1"/>
    <col min="8717" max="8960" width="11.42578125" hidden="1"/>
    <col min="8961" max="8961" width="2.42578125" customWidth="1"/>
    <col min="8962" max="8962" width="3" customWidth="1"/>
    <col min="8963" max="8964" width="11.42578125" customWidth="1"/>
    <col min="8965" max="8965" width="23.5703125" customWidth="1"/>
    <col min="8966" max="8966" width="2.85546875" customWidth="1"/>
    <col min="8967" max="8967" width="21" customWidth="1"/>
    <col min="8968" max="8968" width="25.140625" bestFit="1" customWidth="1"/>
    <col min="8969" max="8970" width="21" customWidth="1"/>
    <col min="8971" max="8971" width="2.7109375" customWidth="1"/>
    <col min="8972" max="8972" width="3.7109375" customWidth="1"/>
    <col min="8973" max="9216" width="11.42578125" hidden="1"/>
    <col min="9217" max="9217" width="2.42578125" customWidth="1"/>
    <col min="9218" max="9218" width="3" customWidth="1"/>
    <col min="9219" max="9220" width="11.42578125" customWidth="1"/>
    <col min="9221" max="9221" width="23.5703125" customWidth="1"/>
    <col min="9222" max="9222" width="2.85546875" customWidth="1"/>
    <col min="9223" max="9223" width="21" customWidth="1"/>
    <col min="9224" max="9224" width="25.140625" bestFit="1" customWidth="1"/>
    <col min="9225" max="9226" width="21" customWidth="1"/>
    <col min="9227" max="9227" width="2.7109375" customWidth="1"/>
    <col min="9228" max="9228" width="3.7109375" customWidth="1"/>
    <col min="9229" max="9472" width="11.42578125" hidden="1"/>
    <col min="9473" max="9473" width="2.42578125" customWidth="1"/>
    <col min="9474" max="9474" width="3" customWidth="1"/>
    <col min="9475" max="9476" width="11.42578125" customWidth="1"/>
    <col min="9477" max="9477" width="23.5703125" customWidth="1"/>
    <col min="9478" max="9478" width="2.85546875" customWidth="1"/>
    <col min="9479" max="9479" width="21" customWidth="1"/>
    <col min="9480" max="9480" width="25.140625" bestFit="1" customWidth="1"/>
    <col min="9481" max="9482" width="21" customWidth="1"/>
    <col min="9483" max="9483" width="2.7109375" customWidth="1"/>
    <col min="9484" max="9484" width="3.7109375" customWidth="1"/>
    <col min="9485" max="9728" width="11.42578125" hidden="1"/>
    <col min="9729" max="9729" width="2.42578125" customWidth="1"/>
    <col min="9730" max="9730" width="3" customWidth="1"/>
    <col min="9731" max="9732" width="11.42578125" customWidth="1"/>
    <col min="9733" max="9733" width="23.5703125" customWidth="1"/>
    <col min="9734" max="9734" width="2.85546875" customWidth="1"/>
    <col min="9735" max="9735" width="21" customWidth="1"/>
    <col min="9736" max="9736" width="25.140625" bestFit="1" customWidth="1"/>
    <col min="9737" max="9738" width="21" customWidth="1"/>
    <col min="9739" max="9739" width="2.7109375" customWidth="1"/>
    <col min="9740" max="9740" width="3.7109375" customWidth="1"/>
    <col min="9741" max="9984" width="11.42578125" hidden="1"/>
    <col min="9985" max="9985" width="2.42578125" customWidth="1"/>
    <col min="9986" max="9986" width="3" customWidth="1"/>
    <col min="9987" max="9988" width="11.42578125" customWidth="1"/>
    <col min="9989" max="9989" width="23.5703125" customWidth="1"/>
    <col min="9990" max="9990" width="2.85546875" customWidth="1"/>
    <col min="9991" max="9991" width="21" customWidth="1"/>
    <col min="9992" max="9992" width="25.140625" bestFit="1" customWidth="1"/>
    <col min="9993" max="9994" width="21" customWidth="1"/>
    <col min="9995" max="9995" width="2.7109375" customWidth="1"/>
    <col min="9996" max="9996" width="3.7109375" customWidth="1"/>
    <col min="9997" max="10240" width="11.42578125" hidden="1"/>
    <col min="10241" max="10241" width="2.42578125" customWidth="1"/>
    <col min="10242" max="10242" width="3" customWidth="1"/>
    <col min="10243" max="10244" width="11.42578125" customWidth="1"/>
    <col min="10245" max="10245" width="23.5703125" customWidth="1"/>
    <col min="10246" max="10246" width="2.85546875" customWidth="1"/>
    <col min="10247" max="10247" width="21" customWidth="1"/>
    <col min="10248" max="10248" width="25.140625" bestFit="1" customWidth="1"/>
    <col min="10249" max="10250" width="21" customWidth="1"/>
    <col min="10251" max="10251" width="2.7109375" customWidth="1"/>
    <col min="10252" max="10252" width="3.7109375" customWidth="1"/>
    <col min="10253" max="10496" width="11.42578125" hidden="1"/>
    <col min="10497" max="10497" width="2.42578125" customWidth="1"/>
    <col min="10498" max="10498" width="3" customWidth="1"/>
    <col min="10499" max="10500" width="11.42578125" customWidth="1"/>
    <col min="10501" max="10501" width="23.5703125" customWidth="1"/>
    <col min="10502" max="10502" width="2.85546875" customWidth="1"/>
    <col min="10503" max="10503" width="21" customWidth="1"/>
    <col min="10504" max="10504" width="25.140625" bestFit="1" customWidth="1"/>
    <col min="10505" max="10506" width="21" customWidth="1"/>
    <col min="10507" max="10507" width="2.7109375" customWidth="1"/>
    <col min="10508" max="10508" width="3.7109375" customWidth="1"/>
    <col min="10509" max="10752" width="11.42578125" hidden="1"/>
    <col min="10753" max="10753" width="2.42578125" customWidth="1"/>
    <col min="10754" max="10754" width="3" customWidth="1"/>
    <col min="10755" max="10756" width="11.42578125" customWidth="1"/>
    <col min="10757" max="10757" width="23.5703125" customWidth="1"/>
    <col min="10758" max="10758" width="2.85546875" customWidth="1"/>
    <col min="10759" max="10759" width="21" customWidth="1"/>
    <col min="10760" max="10760" width="25.140625" bestFit="1" customWidth="1"/>
    <col min="10761" max="10762" width="21" customWidth="1"/>
    <col min="10763" max="10763" width="2.7109375" customWidth="1"/>
    <col min="10764" max="10764" width="3.7109375" customWidth="1"/>
    <col min="10765" max="11008" width="11.42578125" hidden="1"/>
    <col min="11009" max="11009" width="2.42578125" customWidth="1"/>
    <col min="11010" max="11010" width="3" customWidth="1"/>
    <col min="11011" max="11012" width="11.42578125" customWidth="1"/>
    <col min="11013" max="11013" width="23.5703125" customWidth="1"/>
    <col min="11014" max="11014" width="2.85546875" customWidth="1"/>
    <col min="11015" max="11015" width="21" customWidth="1"/>
    <col min="11016" max="11016" width="25.140625" bestFit="1" customWidth="1"/>
    <col min="11017" max="11018" width="21" customWidth="1"/>
    <col min="11019" max="11019" width="2.7109375" customWidth="1"/>
    <col min="11020" max="11020" width="3.7109375" customWidth="1"/>
    <col min="11021" max="11264" width="11.42578125" hidden="1"/>
    <col min="11265" max="11265" width="2.42578125" customWidth="1"/>
    <col min="11266" max="11266" width="3" customWidth="1"/>
    <col min="11267" max="11268" width="11.42578125" customWidth="1"/>
    <col min="11269" max="11269" width="23.5703125" customWidth="1"/>
    <col min="11270" max="11270" width="2.85546875" customWidth="1"/>
    <col min="11271" max="11271" width="21" customWidth="1"/>
    <col min="11272" max="11272" width="25.140625" bestFit="1" customWidth="1"/>
    <col min="11273" max="11274" width="21" customWidth="1"/>
    <col min="11275" max="11275" width="2.7109375" customWidth="1"/>
    <col min="11276" max="11276" width="3.7109375" customWidth="1"/>
    <col min="11277" max="11520" width="11.42578125" hidden="1"/>
    <col min="11521" max="11521" width="2.42578125" customWidth="1"/>
    <col min="11522" max="11522" width="3" customWidth="1"/>
    <col min="11523" max="11524" width="11.42578125" customWidth="1"/>
    <col min="11525" max="11525" width="23.5703125" customWidth="1"/>
    <col min="11526" max="11526" width="2.85546875" customWidth="1"/>
    <col min="11527" max="11527" width="21" customWidth="1"/>
    <col min="11528" max="11528" width="25.140625" bestFit="1" customWidth="1"/>
    <col min="11529" max="11530" width="21" customWidth="1"/>
    <col min="11531" max="11531" width="2.7109375" customWidth="1"/>
    <col min="11532" max="11532" width="3.7109375" customWidth="1"/>
    <col min="11533" max="11776" width="11.42578125" hidden="1"/>
    <col min="11777" max="11777" width="2.42578125" customWidth="1"/>
    <col min="11778" max="11778" width="3" customWidth="1"/>
    <col min="11779" max="11780" width="11.42578125" customWidth="1"/>
    <col min="11781" max="11781" width="23.5703125" customWidth="1"/>
    <col min="11782" max="11782" width="2.85546875" customWidth="1"/>
    <col min="11783" max="11783" width="21" customWidth="1"/>
    <col min="11784" max="11784" width="25.140625" bestFit="1" customWidth="1"/>
    <col min="11785" max="11786" width="21" customWidth="1"/>
    <col min="11787" max="11787" width="2.7109375" customWidth="1"/>
    <col min="11788" max="11788" width="3.7109375" customWidth="1"/>
    <col min="11789" max="12032" width="11.42578125" hidden="1"/>
    <col min="12033" max="12033" width="2.42578125" customWidth="1"/>
    <col min="12034" max="12034" width="3" customWidth="1"/>
    <col min="12035" max="12036" width="11.42578125" customWidth="1"/>
    <col min="12037" max="12037" width="23.5703125" customWidth="1"/>
    <col min="12038" max="12038" width="2.85546875" customWidth="1"/>
    <col min="12039" max="12039" width="21" customWidth="1"/>
    <col min="12040" max="12040" width="25.140625" bestFit="1" customWidth="1"/>
    <col min="12041" max="12042" width="21" customWidth="1"/>
    <col min="12043" max="12043" width="2.7109375" customWidth="1"/>
    <col min="12044" max="12044" width="3.7109375" customWidth="1"/>
    <col min="12045" max="12288" width="11.42578125" hidden="1"/>
    <col min="12289" max="12289" width="2.42578125" customWidth="1"/>
    <col min="12290" max="12290" width="3" customWidth="1"/>
    <col min="12291" max="12292" width="11.42578125" customWidth="1"/>
    <col min="12293" max="12293" width="23.5703125" customWidth="1"/>
    <col min="12294" max="12294" width="2.85546875" customWidth="1"/>
    <col min="12295" max="12295" width="21" customWidth="1"/>
    <col min="12296" max="12296" width="25.140625" bestFit="1" customWidth="1"/>
    <col min="12297" max="12298" width="21" customWidth="1"/>
    <col min="12299" max="12299" width="2.7109375" customWidth="1"/>
    <col min="12300" max="12300" width="3.7109375" customWidth="1"/>
    <col min="12301" max="12544" width="11.42578125" hidden="1"/>
    <col min="12545" max="12545" width="2.42578125" customWidth="1"/>
    <col min="12546" max="12546" width="3" customWidth="1"/>
    <col min="12547" max="12548" width="11.42578125" customWidth="1"/>
    <col min="12549" max="12549" width="23.5703125" customWidth="1"/>
    <col min="12550" max="12550" width="2.85546875" customWidth="1"/>
    <col min="12551" max="12551" width="21" customWidth="1"/>
    <col min="12552" max="12552" width="25.140625" bestFit="1" customWidth="1"/>
    <col min="12553" max="12554" width="21" customWidth="1"/>
    <col min="12555" max="12555" width="2.7109375" customWidth="1"/>
    <col min="12556" max="12556" width="3.7109375" customWidth="1"/>
    <col min="12557" max="12800" width="11.42578125" hidden="1"/>
    <col min="12801" max="12801" width="2.42578125" customWidth="1"/>
    <col min="12802" max="12802" width="3" customWidth="1"/>
    <col min="12803" max="12804" width="11.42578125" customWidth="1"/>
    <col min="12805" max="12805" width="23.5703125" customWidth="1"/>
    <col min="12806" max="12806" width="2.85546875" customWidth="1"/>
    <col min="12807" max="12807" width="21" customWidth="1"/>
    <col min="12808" max="12808" width="25.140625" bestFit="1" customWidth="1"/>
    <col min="12809" max="12810" width="21" customWidth="1"/>
    <col min="12811" max="12811" width="2.7109375" customWidth="1"/>
    <col min="12812" max="12812" width="3.7109375" customWidth="1"/>
    <col min="12813" max="13056" width="11.42578125" hidden="1"/>
    <col min="13057" max="13057" width="2.42578125" customWidth="1"/>
    <col min="13058" max="13058" width="3" customWidth="1"/>
    <col min="13059" max="13060" width="11.42578125" customWidth="1"/>
    <col min="13061" max="13061" width="23.5703125" customWidth="1"/>
    <col min="13062" max="13062" width="2.85546875" customWidth="1"/>
    <col min="13063" max="13063" width="21" customWidth="1"/>
    <col min="13064" max="13064" width="25.140625" bestFit="1" customWidth="1"/>
    <col min="13065" max="13066" width="21" customWidth="1"/>
    <col min="13067" max="13067" width="2.7109375" customWidth="1"/>
    <col min="13068" max="13068" width="3.7109375" customWidth="1"/>
    <col min="13069" max="13312" width="11.42578125" hidden="1"/>
    <col min="13313" max="13313" width="2.42578125" customWidth="1"/>
    <col min="13314" max="13314" width="3" customWidth="1"/>
    <col min="13315" max="13316" width="11.42578125" customWidth="1"/>
    <col min="13317" max="13317" width="23.5703125" customWidth="1"/>
    <col min="13318" max="13318" width="2.85546875" customWidth="1"/>
    <col min="13319" max="13319" width="21" customWidth="1"/>
    <col min="13320" max="13320" width="25.140625" bestFit="1" customWidth="1"/>
    <col min="13321" max="13322" width="21" customWidth="1"/>
    <col min="13323" max="13323" width="2.7109375" customWidth="1"/>
    <col min="13324" max="13324" width="3.7109375" customWidth="1"/>
    <col min="13325" max="13568" width="11.42578125" hidden="1"/>
    <col min="13569" max="13569" width="2.42578125" customWidth="1"/>
    <col min="13570" max="13570" width="3" customWidth="1"/>
    <col min="13571" max="13572" width="11.42578125" customWidth="1"/>
    <col min="13573" max="13573" width="23.5703125" customWidth="1"/>
    <col min="13574" max="13574" width="2.85546875" customWidth="1"/>
    <col min="13575" max="13575" width="21" customWidth="1"/>
    <col min="13576" max="13576" width="25.140625" bestFit="1" customWidth="1"/>
    <col min="13577" max="13578" width="21" customWidth="1"/>
    <col min="13579" max="13579" width="2.7109375" customWidth="1"/>
    <col min="13580" max="13580" width="3.7109375" customWidth="1"/>
    <col min="13581" max="13824" width="11.42578125" hidden="1"/>
    <col min="13825" max="13825" width="2.42578125" customWidth="1"/>
    <col min="13826" max="13826" width="3" customWidth="1"/>
    <col min="13827" max="13828" width="11.42578125" customWidth="1"/>
    <col min="13829" max="13829" width="23.5703125" customWidth="1"/>
    <col min="13830" max="13830" width="2.85546875" customWidth="1"/>
    <col min="13831" max="13831" width="21" customWidth="1"/>
    <col min="13832" max="13832" width="25.140625" bestFit="1" customWidth="1"/>
    <col min="13833" max="13834" width="21" customWidth="1"/>
    <col min="13835" max="13835" width="2.7109375" customWidth="1"/>
    <col min="13836" max="13836" width="3.7109375" customWidth="1"/>
    <col min="13837" max="14080" width="11.42578125" hidden="1"/>
    <col min="14081" max="14081" width="2.42578125" customWidth="1"/>
    <col min="14082" max="14082" width="3" customWidth="1"/>
    <col min="14083" max="14084" width="11.42578125" customWidth="1"/>
    <col min="14085" max="14085" width="23.5703125" customWidth="1"/>
    <col min="14086" max="14086" width="2.85546875" customWidth="1"/>
    <col min="14087" max="14087" width="21" customWidth="1"/>
    <col min="14088" max="14088" width="25.140625" bestFit="1" customWidth="1"/>
    <col min="14089" max="14090" width="21" customWidth="1"/>
    <col min="14091" max="14091" width="2.7109375" customWidth="1"/>
    <col min="14092" max="14092" width="3.7109375" customWidth="1"/>
    <col min="14093" max="14336" width="11.42578125" hidden="1"/>
    <col min="14337" max="14337" width="2.42578125" customWidth="1"/>
    <col min="14338" max="14338" width="3" customWidth="1"/>
    <col min="14339" max="14340" width="11.42578125" customWidth="1"/>
    <col min="14341" max="14341" width="23.5703125" customWidth="1"/>
    <col min="14342" max="14342" width="2.85546875" customWidth="1"/>
    <col min="14343" max="14343" width="21" customWidth="1"/>
    <col min="14344" max="14344" width="25.140625" bestFit="1" customWidth="1"/>
    <col min="14345" max="14346" width="21" customWidth="1"/>
    <col min="14347" max="14347" width="2.7109375" customWidth="1"/>
    <col min="14348" max="14348" width="3.7109375" customWidth="1"/>
    <col min="14349" max="14592" width="11.42578125" hidden="1"/>
    <col min="14593" max="14593" width="2.42578125" customWidth="1"/>
    <col min="14594" max="14594" width="3" customWidth="1"/>
    <col min="14595" max="14596" width="11.42578125" customWidth="1"/>
    <col min="14597" max="14597" width="23.5703125" customWidth="1"/>
    <col min="14598" max="14598" width="2.85546875" customWidth="1"/>
    <col min="14599" max="14599" width="21" customWidth="1"/>
    <col min="14600" max="14600" width="25.140625" bestFit="1" customWidth="1"/>
    <col min="14601" max="14602" width="21" customWidth="1"/>
    <col min="14603" max="14603" width="2.7109375" customWidth="1"/>
    <col min="14604" max="14604" width="3.7109375" customWidth="1"/>
    <col min="14605" max="14848" width="11.42578125" hidden="1"/>
    <col min="14849" max="14849" width="2.42578125" customWidth="1"/>
    <col min="14850" max="14850" width="3" customWidth="1"/>
    <col min="14851" max="14852" width="11.42578125" customWidth="1"/>
    <col min="14853" max="14853" width="23.5703125" customWidth="1"/>
    <col min="14854" max="14854" width="2.85546875" customWidth="1"/>
    <col min="14855" max="14855" width="21" customWidth="1"/>
    <col min="14856" max="14856" width="25.140625" bestFit="1" customWidth="1"/>
    <col min="14857" max="14858" width="21" customWidth="1"/>
    <col min="14859" max="14859" width="2.7109375" customWidth="1"/>
    <col min="14860" max="14860" width="3.7109375" customWidth="1"/>
    <col min="14861" max="15104" width="11.42578125" hidden="1"/>
    <col min="15105" max="15105" width="2.42578125" customWidth="1"/>
    <col min="15106" max="15106" width="3" customWidth="1"/>
    <col min="15107" max="15108" width="11.42578125" customWidth="1"/>
    <col min="15109" max="15109" width="23.5703125" customWidth="1"/>
    <col min="15110" max="15110" width="2.85546875" customWidth="1"/>
    <col min="15111" max="15111" width="21" customWidth="1"/>
    <col min="15112" max="15112" width="25.140625" bestFit="1" customWidth="1"/>
    <col min="15113" max="15114" width="21" customWidth="1"/>
    <col min="15115" max="15115" width="2.7109375" customWidth="1"/>
    <col min="15116" max="15116" width="3.7109375" customWidth="1"/>
    <col min="15117" max="15360" width="11.42578125" hidden="1"/>
    <col min="15361" max="15361" width="2.42578125" customWidth="1"/>
    <col min="15362" max="15362" width="3" customWidth="1"/>
    <col min="15363" max="15364" width="11.42578125" customWidth="1"/>
    <col min="15365" max="15365" width="23.5703125" customWidth="1"/>
    <col min="15366" max="15366" width="2.85546875" customWidth="1"/>
    <col min="15367" max="15367" width="21" customWidth="1"/>
    <col min="15368" max="15368" width="25.140625" bestFit="1" customWidth="1"/>
    <col min="15369" max="15370" width="21" customWidth="1"/>
    <col min="15371" max="15371" width="2.7109375" customWidth="1"/>
    <col min="15372" max="15372" width="3.7109375" customWidth="1"/>
    <col min="15373" max="15616" width="11.42578125" hidden="1"/>
    <col min="15617" max="15617" width="2.42578125" customWidth="1"/>
    <col min="15618" max="15618" width="3" customWidth="1"/>
    <col min="15619" max="15620" width="11.42578125" customWidth="1"/>
    <col min="15621" max="15621" width="23.5703125" customWidth="1"/>
    <col min="15622" max="15622" width="2.85546875" customWidth="1"/>
    <col min="15623" max="15623" width="21" customWidth="1"/>
    <col min="15624" max="15624" width="25.140625" bestFit="1" customWidth="1"/>
    <col min="15625" max="15626" width="21" customWidth="1"/>
    <col min="15627" max="15627" width="2.7109375" customWidth="1"/>
    <col min="15628" max="15628" width="3.7109375" customWidth="1"/>
    <col min="15629" max="15872" width="11.42578125" hidden="1"/>
    <col min="15873" max="15873" width="2.42578125" customWidth="1"/>
    <col min="15874" max="15874" width="3" customWidth="1"/>
    <col min="15875" max="15876" width="11.42578125" customWidth="1"/>
    <col min="15877" max="15877" width="23.5703125" customWidth="1"/>
    <col min="15878" max="15878" width="2.85546875" customWidth="1"/>
    <col min="15879" max="15879" width="21" customWidth="1"/>
    <col min="15880" max="15880" width="25.140625" bestFit="1" customWidth="1"/>
    <col min="15881" max="15882" width="21" customWidth="1"/>
    <col min="15883" max="15883" width="2.7109375" customWidth="1"/>
    <col min="15884" max="15884" width="3.7109375" customWidth="1"/>
    <col min="15885" max="16128" width="11.42578125" hidden="1"/>
    <col min="16129" max="16129" width="2.42578125" customWidth="1"/>
    <col min="16130" max="16130" width="3" customWidth="1"/>
    <col min="16131" max="16132" width="11.42578125" customWidth="1"/>
    <col min="16133" max="16133" width="23.5703125" customWidth="1"/>
    <col min="16134" max="16134" width="2.85546875" customWidth="1"/>
    <col min="16135" max="16135" width="21" customWidth="1"/>
    <col min="16136" max="16136" width="25.140625" bestFit="1" customWidth="1"/>
    <col min="16137" max="16138" width="21" customWidth="1"/>
    <col min="16139" max="16139" width="2.7109375" customWidth="1"/>
    <col min="16140" max="16140" width="3.7109375" customWidth="1"/>
    <col min="16141" max="16384" width="11.42578125" hidden="1"/>
  </cols>
  <sheetData>
    <row r="1" spans="2:11" ht="8.25" customHeight="1" x14ac:dyDescent="0.25"/>
    <row r="2" spans="2:11" x14ac:dyDescent="0.25">
      <c r="C2" s="3"/>
      <c r="D2" s="298" t="s">
        <v>0</v>
      </c>
      <c r="E2" s="298"/>
      <c r="F2" s="298"/>
      <c r="G2" s="298"/>
      <c r="H2" s="298"/>
      <c r="I2" s="298"/>
      <c r="J2" s="3"/>
      <c r="K2" s="3"/>
    </row>
    <row r="3" spans="2:11" x14ac:dyDescent="0.25">
      <c r="C3" s="3"/>
      <c r="D3" s="298" t="s">
        <v>53</v>
      </c>
      <c r="E3" s="298"/>
      <c r="F3" s="298"/>
      <c r="G3" s="298"/>
      <c r="H3" s="298"/>
      <c r="I3" s="298"/>
      <c r="J3" s="3"/>
      <c r="K3" s="3"/>
    </row>
    <row r="4" spans="2:11" x14ac:dyDescent="0.25">
      <c r="C4" s="3"/>
      <c r="D4" s="298" t="s">
        <v>54</v>
      </c>
      <c r="E4" s="298"/>
      <c r="F4" s="298"/>
      <c r="G4" s="298"/>
      <c r="H4" s="298"/>
      <c r="I4" s="298"/>
      <c r="J4" s="3"/>
      <c r="K4" s="3"/>
    </row>
    <row r="5" spans="2:11" x14ac:dyDescent="0.25">
      <c r="C5" s="3"/>
      <c r="D5" s="298" t="s">
        <v>55</v>
      </c>
      <c r="E5" s="298"/>
      <c r="F5" s="298"/>
      <c r="G5" s="298"/>
      <c r="H5" s="298"/>
      <c r="I5" s="298"/>
      <c r="J5" s="3"/>
      <c r="K5" s="3"/>
    </row>
    <row r="6" spans="2:11" x14ac:dyDescent="0.25">
      <c r="B6" s="53"/>
      <c r="C6" s="7"/>
      <c r="D6" s="298" t="s">
        <v>3</v>
      </c>
      <c r="E6" s="298"/>
      <c r="F6" s="298"/>
      <c r="G6" s="298"/>
      <c r="H6" s="298"/>
      <c r="I6" s="298"/>
      <c r="J6" s="7"/>
      <c r="K6" s="54"/>
    </row>
    <row r="7" spans="2:11" ht="9" customHeight="1" x14ac:dyDescent="0.25">
      <c r="B7" s="55"/>
      <c r="C7" s="306"/>
      <c r="D7" s="306"/>
      <c r="E7" s="306"/>
      <c r="F7" s="306"/>
      <c r="G7" s="306"/>
      <c r="H7" s="306"/>
      <c r="I7" s="306"/>
      <c r="J7" s="306"/>
      <c r="K7" s="306"/>
    </row>
    <row r="8" spans="2:11" ht="9" customHeight="1" x14ac:dyDescent="0.25">
      <c r="B8" s="55"/>
      <c r="C8" s="306"/>
      <c r="D8" s="306"/>
      <c r="E8" s="306"/>
      <c r="F8" s="306"/>
      <c r="G8" s="306"/>
      <c r="H8" s="306"/>
      <c r="I8" s="306"/>
      <c r="J8" s="306"/>
      <c r="K8" s="306"/>
    </row>
    <row r="9" spans="2:11" x14ac:dyDescent="0.25">
      <c r="B9" s="56"/>
      <c r="C9" s="307" t="s">
        <v>56</v>
      </c>
      <c r="D9" s="307"/>
      <c r="E9" s="307"/>
      <c r="F9" s="58"/>
      <c r="G9" s="59" t="s">
        <v>57</v>
      </c>
      <c r="H9" s="59" t="s">
        <v>58</v>
      </c>
      <c r="I9" s="58" t="s">
        <v>59</v>
      </c>
      <c r="J9" s="58" t="s">
        <v>60</v>
      </c>
      <c r="K9" s="60"/>
    </row>
    <row r="10" spans="2:11" ht="7.5" customHeight="1" x14ac:dyDescent="0.25">
      <c r="B10" s="61"/>
      <c r="C10" s="306"/>
      <c r="D10" s="306"/>
      <c r="E10" s="306"/>
      <c r="F10" s="306"/>
      <c r="G10" s="306"/>
      <c r="H10" s="306"/>
      <c r="I10" s="306"/>
      <c r="J10" s="306"/>
      <c r="K10" s="308"/>
    </row>
    <row r="11" spans="2:11" ht="7.5" customHeight="1" x14ac:dyDescent="0.25">
      <c r="B11" s="62"/>
      <c r="C11" s="309"/>
      <c r="D11" s="309"/>
      <c r="E11" s="309"/>
      <c r="F11" s="309"/>
      <c r="G11" s="309"/>
      <c r="H11" s="309"/>
      <c r="I11" s="309"/>
      <c r="J11" s="309"/>
      <c r="K11" s="310"/>
    </row>
    <row r="12" spans="2:11" x14ac:dyDescent="0.25">
      <c r="B12" s="62"/>
      <c r="C12" s="303" t="s">
        <v>61</v>
      </c>
      <c r="D12" s="303"/>
      <c r="E12" s="303"/>
      <c r="F12" s="63"/>
      <c r="G12" s="63"/>
      <c r="H12" s="63"/>
      <c r="I12" s="63"/>
      <c r="J12" s="63"/>
      <c r="K12" s="64"/>
    </row>
    <row r="13" spans="2:11" x14ac:dyDescent="0.25">
      <c r="B13" s="65"/>
      <c r="C13" s="305" t="s">
        <v>62</v>
      </c>
      <c r="D13" s="305"/>
      <c r="E13" s="305"/>
      <c r="F13" s="50"/>
      <c r="G13" s="50"/>
      <c r="H13" s="50"/>
      <c r="I13" s="50"/>
      <c r="J13" s="50"/>
      <c r="K13" s="66"/>
    </row>
    <row r="14" spans="2:11" x14ac:dyDescent="0.25">
      <c r="B14" s="65"/>
      <c r="C14" s="303" t="s">
        <v>63</v>
      </c>
      <c r="D14" s="303"/>
      <c r="E14" s="303"/>
      <c r="F14" s="50"/>
      <c r="G14" s="67"/>
      <c r="H14" s="67"/>
      <c r="I14" s="68">
        <v>0</v>
      </c>
      <c r="J14" s="68">
        <v>0</v>
      </c>
      <c r="K14" s="69"/>
    </row>
    <row r="15" spans="2:11" x14ac:dyDescent="0.25">
      <c r="B15" s="18"/>
      <c r="C15" s="70"/>
      <c r="D15" s="299" t="s">
        <v>64</v>
      </c>
      <c r="E15" s="299"/>
      <c r="F15" s="50"/>
      <c r="G15" s="71"/>
      <c r="H15" s="71"/>
      <c r="I15" s="72">
        <v>0</v>
      </c>
      <c r="J15" s="72">
        <v>0</v>
      </c>
      <c r="K15" s="73"/>
    </row>
    <row r="16" spans="2:11" x14ac:dyDescent="0.25">
      <c r="B16" s="18"/>
      <c r="C16" s="70"/>
      <c r="D16" s="299" t="s">
        <v>65</v>
      </c>
      <c r="E16" s="299"/>
      <c r="F16" s="50"/>
      <c r="G16" s="71"/>
      <c r="H16" s="71"/>
      <c r="I16" s="72">
        <v>0</v>
      </c>
      <c r="J16" s="72">
        <v>0</v>
      </c>
      <c r="K16" s="73"/>
    </row>
    <row r="17" spans="2:11" x14ac:dyDescent="0.25">
      <c r="B17" s="18"/>
      <c r="C17" s="70"/>
      <c r="D17" s="299" t="s">
        <v>66</v>
      </c>
      <c r="E17" s="299"/>
      <c r="F17" s="50"/>
      <c r="G17" s="71"/>
      <c r="H17" s="71"/>
      <c r="I17" s="72">
        <v>0</v>
      </c>
      <c r="J17" s="72">
        <v>0</v>
      </c>
      <c r="K17" s="73"/>
    </row>
    <row r="18" spans="2:11" x14ac:dyDescent="0.25">
      <c r="B18" s="18"/>
      <c r="C18" s="70"/>
      <c r="D18" s="70"/>
      <c r="E18" s="44"/>
      <c r="F18" s="50"/>
      <c r="G18" s="74"/>
      <c r="H18" s="74"/>
      <c r="I18" s="75"/>
      <c r="J18" s="75"/>
      <c r="K18" s="73"/>
    </row>
    <row r="19" spans="2:11" x14ac:dyDescent="0.25">
      <c r="B19" s="65"/>
      <c r="C19" s="303" t="s">
        <v>67</v>
      </c>
      <c r="D19" s="303"/>
      <c r="E19" s="303"/>
      <c r="F19" s="50"/>
      <c r="G19" s="67"/>
      <c r="H19" s="67"/>
      <c r="I19" s="68">
        <f>SUM(I20:I23)</f>
        <v>0</v>
      </c>
      <c r="J19" s="68">
        <f>SUM(J20:J23)</f>
        <v>0</v>
      </c>
      <c r="K19" s="69"/>
    </row>
    <row r="20" spans="2:11" x14ac:dyDescent="0.25">
      <c r="B20" s="18"/>
      <c r="C20" s="70"/>
      <c r="D20" s="299" t="s">
        <v>68</v>
      </c>
      <c r="E20" s="299"/>
      <c r="F20" s="50"/>
      <c r="G20" s="71"/>
      <c r="H20" s="71"/>
      <c r="I20" s="72">
        <v>0</v>
      </c>
      <c r="J20" s="72">
        <v>0</v>
      </c>
      <c r="K20" s="73"/>
    </row>
    <row r="21" spans="2:11" x14ac:dyDescent="0.25">
      <c r="B21" s="18"/>
      <c r="C21" s="70"/>
      <c r="D21" s="299" t="s">
        <v>69</v>
      </c>
      <c r="E21" s="299"/>
      <c r="F21" s="50"/>
      <c r="G21" s="71"/>
      <c r="H21" s="71"/>
      <c r="I21" s="72">
        <v>0</v>
      </c>
      <c r="J21" s="72">
        <v>0</v>
      </c>
      <c r="K21" s="73"/>
    </row>
    <row r="22" spans="2:11" x14ac:dyDescent="0.25">
      <c r="B22" s="18"/>
      <c r="C22" s="70"/>
      <c r="D22" s="299" t="s">
        <v>65</v>
      </c>
      <c r="E22" s="299"/>
      <c r="F22" s="50"/>
      <c r="G22" s="71"/>
      <c r="H22" s="71"/>
      <c r="I22" s="72">
        <v>0</v>
      </c>
      <c r="J22" s="72">
        <v>0</v>
      </c>
      <c r="K22" s="73"/>
    </row>
    <row r="23" spans="2:11" x14ac:dyDescent="0.25">
      <c r="B23" s="18"/>
      <c r="C23" s="2"/>
      <c r="D23" s="299" t="s">
        <v>66</v>
      </c>
      <c r="E23" s="299"/>
      <c r="F23" s="50"/>
      <c r="G23" s="71"/>
      <c r="H23" s="71"/>
      <c r="I23" s="76">
        <v>0</v>
      </c>
      <c r="J23" s="76">
        <v>0</v>
      </c>
      <c r="K23" s="73"/>
    </row>
    <row r="24" spans="2:11" x14ac:dyDescent="0.25">
      <c r="B24" s="18"/>
      <c r="C24" s="70"/>
      <c r="D24" s="70"/>
      <c r="E24" s="44"/>
      <c r="F24" s="50"/>
      <c r="G24" s="77"/>
      <c r="H24" s="77"/>
      <c r="I24" s="48"/>
      <c r="J24" s="48"/>
      <c r="K24" s="73"/>
    </row>
    <row r="25" spans="2:11" x14ac:dyDescent="0.25">
      <c r="B25" s="78"/>
      <c r="C25" s="302" t="s">
        <v>70</v>
      </c>
      <c r="D25" s="302"/>
      <c r="E25" s="302"/>
      <c r="F25" s="79"/>
      <c r="G25" s="80"/>
      <c r="H25" s="80"/>
      <c r="I25" s="81">
        <f>I14+I19</f>
        <v>0</v>
      </c>
      <c r="J25" s="81">
        <f>J14+J19</f>
        <v>0</v>
      </c>
      <c r="K25" s="82"/>
    </row>
    <row r="26" spans="2:11" x14ac:dyDescent="0.25">
      <c r="B26" s="65"/>
      <c r="C26" s="70"/>
      <c r="D26" s="70"/>
      <c r="E26" s="83"/>
      <c r="F26" s="50"/>
      <c r="G26" s="77"/>
      <c r="H26" s="77"/>
      <c r="I26" s="48"/>
      <c r="J26" s="48"/>
      <c r="K26" s="69"/>
    </row>
    <row r="27" spans="2:11" x14ac:dyDescent="0.25">
      <c r="B27" s="65"/>
      <c r="C27" s="305" t="s">
        <v>71</v>
      </c>
      <c r="D27" s="305"/>
      <c r="E27" s="305"/>
      <c r="F27" s="50"/>
      <c r="G27" s="77"/>
      <c r="H27" s="77"/>
      <c r="I27" s="48"/>
      <c r="J27" s="48"/>
      <c r="K27" s="69"/>
    </row>
    <row r="28" spans="2:11" x14ac:dyDescent="0.25">
      <c r="B28" s="65"/>
      <c r="C28" s="303" t="s">
        <v>63</v>
      </c>
      <c r="D28" s="303"/>
      <c r="E28" s="303"/>
      <c r="F28" s="50"/>
      <c r="G28" s="67"/>
      <c r="H28" s="67"/>
      <c r="I28" s="68">
        <v>0</v>
      </c>
      <c r="J28" s="68">
        <v>0</v>
      </c>
      <c r="K28" s="69"/>
    </row>
    <row r="29" spans="2:11" x14ac:dyDescent="0.25">
      <c r="B29" s="18"/>
      <c r="C29" s="70"/>
      <c r="D29" s="299" t="s">
        <v>64</v>
      </c>
      <c r="E29" s="299"/>
      <c r="F29" s="50"/>
      <c r="G29" s="71"/>
      <c r="H29" s="71"/>
      <c r="I29" s="72">
        <v>0</v>
      </c>
      <c r="J29" s="72">
        <v>0</v>
      </c>
      <c r="K29" s="73"/>
    </row>
    <row r="30" spans="2:11" x14ac:dyDescent="0.25">
      <c r="B30" s="18"/>
      <c r="C30" s="2"/>
      <c r="D30" s="299" t="s">
        <v>65</v>
      </c>
      <c r="E30" s="299"/>
      <c r="F30" s="2"/>
      <c r="G30" s="84"/>
      <c r="H30" s="84"/>
      <c r="I30" s="72">
        <v>0</v>
      </c>
      <c r="J30" s="72">
        <v>0</v>
      </c>
      <c r="K30" s="73"/>
    </row>
    <row r="31" spans="2:11" x14ac:dyDescent="0.25">
      <c r="B31" s="18"/>
      <c r="C31" s="2"/>
      <c r="D31" s="299" t="s">
        <v>66</v>
      </c>
      <c r="E31" s="299"/>
      <c r="F31" s="2"/>
      <c r="G31" s="84"/>
      <c r="H31" s="84"/>
      <c r="I31" s="72">
        <v>0</v>
      </c>
      <c r="J31" s="72">
        <v>0</v>
      </c>
      <c r="K31" s="73"/>
    </row>
    <row r="32" spans="2:11" ht="10.5" customHeight="1" x14ac:dyDescent="0.25">
      <c r="B32" s="18"/>
      <c r="C32" s="70"/>
      <c r="D32" s="70"/>
      <c r="E32" s="44"/>
      <c r="F32" s="50"/>
      <c r="G32" s="77"/>
      <c r="H32" s="77"/>
      <c r="I32" s="48"/>
      <c r="J32" s="48"/>
      <c r="K32" s="73"/>
    </row>
    <row r="33" spans="2:11" x14ac:dyDescent="0.25">
      <c r="B33" s="65"/>
      <c r="C33" s="303" t="s">
        <v>67</v>
      </c>
      <c r="D33" s="303"/>
      <c r="E33" s="303"/>
      <c r="F33" s="50"/>
      <c r="G33" s="67"/>
      <c r="H33" s="67"/>
      <c r="I33" s="68">
        <f>SUM(I34:I37)</f>
        <v>0</v>
      </c>
      <c r="J33" s="68">
        <f>SUM(J34:J37)</f>
        <v>0</v>
      </c>
      <c r="K33" s="69"/>
    </row>
    <row r="34" spans="2:11" x14ac:dyDescent="0.25">
      <c r="B34" s="18"/>
      <c r="C34" s="70"/>
      <c r="D34" s="299" t="s">
        <v>68</v>
      </c>
      <c r="E34" s="299"/>
      <c r="F34" s="50"/>
      <c r="G34" s="71"/>
      <c r="H34" s="71"/>
      <c r="I34" s="72">
        <v>0</v>
      </c>
      <c r="J34" s="72">
        <v>0</v>
      </c>
      <c r="K34" s="73"/>
    </row>
    <row r="35" spans="2:11" x14ac:dyDescent="0.25">
      <c r="B35" s="18"/>
      <c r="C35" s="70"/>
      <c r="D35" s="299" t="s">
        <v>69</v>
      </c>
      <c r="E35" s="299"/>
      <c r="F35" s="50"/>
      <c r="G35" s="71"/>
      <c r="H35" s="71"/>
      <c r="I35" s="72">
        <v>0</v>
      </c>
      <c r="J35" s="72">
        <v>0</v>
      </c>
      <c r="K35" s="73"/>
    </row>
    <row r="36" spans="2:11" x14ac:dyDescent="0.25">
      <c r="B36" s="18"/>
      <c r="C36" s="70"/>
      <c r="D36" s="299" t="s">
        <v>65</v>
      </c>
      <c r="E36" s="299"/>
      <c r="F36" s="50"/>
      <c r="G36" s="71"/>
      <c r="H36" s="71"/>
      <c r="I36" s="72">
        <v>0</v>
      </c>
      <c r="J36" s="72">
        <v>0</v>
      </c>
      <c r="K36" s="73"/>
    </row>
    <row r="37" spans="2:11" x14ac:dyDescent="0.25">
      <c r="B37" s="18"/>
      <c r="C37" s="50"/>
      <c r="D37" s="299" t="s">
        <v>66</v>
      </c>
      <c r="E37" s="299"/>
      <c r="F37" s="50"/>
      <c r="G37" s="71"/>
      <c r="H37" s="71"/>
      <c r="I37" s="72">
        <v>0</v>
      </c>
      <c r="J37" s="72">
        <v>0</v>
      </c>
      <c r="K37" s="73"/>
    </row>
    <row r="38" spans="2:11" x14ac:dyDescent="0.25">
      <c r="B38" s="18"/>
      <c r="C38" s="50"/>
      <c r="D38" s="50"/>
      <c r="E38" s="44"/>
      <c r="F38" s="50"/>
      <c r="G38" s="77"/>
      <c r="H38" s="77"/>
      <c r="I38" s="48"/>
      <c r="J38" s="48"/>
      <c r="K38" s="73"/>
    </row>
    <row r="39" spans="2:11" x14ac:dyDescent="0.25">
      <c r="B39" s="78"/>
      <c r="C39" s="302" t="s">
        <v>72</v>
      </c>
      <c r="D39" s="302"/>
      <c r="E39" s="302"/>
      <c r="F39" s="79"/>
      <c r="G39" s="85"/>
      <c r="H39" s="85"/>
      <c r="I39" s="81">
        <f>I28+I33</f>
        <v>0</v>
      </c>
      <c r="J39" s="81">
        <f>J28+J33</f>
        <v>0</v>
      </c>
      <c r="K39" s="82"/>
    </row>
    <row r="40" spans="2:11" ht="9.75" customHeight="1" x14ac:dyDescent="0.25">
      <c r="B40" s="18"/>
      <c r="C40" s="70"/>
      <c r="D40" s="70"/>
      <c r="E40" s="44"/>
      <c r="F40" s="50"/>
      <c r="G40" s="77"/>
      <c r="H40" s="77"/>
      <c r="I40" s="48"/>
      <c r="J40" s="48"/>
      <c r="K40" s="73"/>
    </row>
    <row r="41" spans="2:11" x14ac:dyDescent="0.25">
      <c r="B41" s="18"/>
      <c r="C41" s="303" t="s">
        <v>73</v>
      </c>
      <c r="D41" s="303"/>
      <c r="E41" s="303"/>
      <c r="F41" s="50"/>
      <c r="G41" s="71"/>
      <c r="H41" s="71"/>
      <c r="I41" s="86">
        <v>804490</v>
      </c>
      <c r="J41" s="86">
        <v>1527300.8</v>
      </c>
      <c r="K41" s="73"/>
    </row>
    <row r="42" spans="2:11" ht="8.25" customHeight="1" x14ac:dyDescent="0.25">
      <c r="B42" s="18"/>
      <c r="C42" s="70"/>
      <c r="D42" s="70"/>
      <c r="E42" s="44"/>
      <c r="F42" s="50"/>
      <c r="G42" s="77"/>
      <c r="H42" s="77"/>
      <c r="I42" s="48"/>
      <c r="J42" s="48"/>
      <c r="K42" s="73"/>
    </row>
    <row r="43" spans="2:11" x14ac:dyDescent="0.25">
      <c r="B43" s="87"/>
      <c r="C43" s="304" t="s">
        <v>74</v>
      </c>
      <c r="D43" s="304"/>
      <c r="E43" s="304"/>
      <c r="F43" s="88"/>
      <c r="G43" s="89"/>
      <c r="H43" s="89"/>
      <c r="I43" s="90">
        <f>I41+I39+I25</f>
        <v>804490</v>
      </c>
      <c r="J43" s="90">
        <f>J41+J39+J25</f>
        <v>1527300.8</v>
      </c>
      <c r="K43" s="91"/>
    </row>
    <row r="44" spans="2:11" ht="9" customHeight="1" x14ac:dyDescent="0.25">
      <c r="C44" s="305"/>
      <c r="D44" s="305"/>
      <c r="E44" s="305"/>
      <c r="F44" s="305"/>
      <c r="G44" s="305"/>
      <c r="H44" s="305"/>
      <c r="I44" s="305"/>
      <c r="J44" s="305"/>
      <c r="K44" s="305"/>
    </row>
    <row r="45" spans="2:11" ht="10.5" customHeight="1" x14ac:dyDescent="0.25">
      <c r="C45" s="92"/>
      <c r="D45" s="92"/>
      <c r="E45" s="93"/>
      <c r="F45" s="45"/>
      <c r="G45" s="93"/>
      <c r="H45" s="45"/>
      <c r="I45" s="45"/>
      <c r="J45" s="94"/>
    </row>
    <row r="46" spans="2:11" x14ac:dyDescent="0.25">
      <c r="B46" s="1"/>
      <c r="C46" s="299" t="s">
        <v>52</v>
      </c>
      <c r="D46" s="299"/>
      <c r="E46" s="299"/>
      <c r="F46" s="299"/>
      <c r="G46" s="299"/>
      <c r="H46" s="299"/>
      <c r="I46" s="299"/>
      <c r="J46" s="299"/>
      <c r="K46" s="299"/>
    </row>
    <row r="47" spans="2:11" x14ac:dyDescent="0.25">
      <c r="B47" s="1"/>
      <c r="C47" s="44"/>
      <c r="D47" s="45"/>
      <c r="E47" s="95"/>
      <c r="F47" s="95"/>
      <c r="G47" s="1"/>
      <c r="H47" s="47"/>
      <c r="I47" s="45"/>
      <c r="J47" s="95"/>
      <c r="K47" s="95"/>
    </row>
    <row r="48" spans="2:11" x14ac:dyDescent="0.25">
      <c r="B48" s="1"/>
      <c r="C48" s="44"/>
      <c r="D48" s="300"/>
      <c r="E48" s="300"/>
      <c r="F48" s="95"/>
      <c r="G48" s="1"/>
      <c r="H48" s="301"/>
      <c r="I48" s="301"/>
      <c r="J48" s="95"/>
      <c r="K48" s="95"/>
    </row>
    <row r="49" spans="2:11" ht="15" customHeight="1" x14ac:dyDescent="0.25">
      <c r="B49" s="1"/>
      <c r="C49" s="48"/>
      <c r="D49" s="49"/>
      <c r="E49" s="49"/>
      <c r="F49" s="95"/>
      <c r="G49" s="95"/>
      <c r="H49" s="49"/>
      <c r="I49" s="49"/>
      <c r="J49" s="50"/>
      <c r="K49" s="95"/>
    </row>
    <row r="50" spans="2:11" ht="15" customHeight="1" x14ac:dyDescent="0.25">
      <c r="B50" s="1"/>
      <c r="C50" s="51"/>
      <c r="D50" s="52"/>
      <c r="E50" s="52"/>
      <c r="F50" s="96"/>
      <c r="G50" s="96"/>
      <c r="H50" s="52"/>
      <c r="I50" s="52"/>
      <c r="J50" s="50"/>
      <c r="K50" s="95"/>
    </row>
    <row r="51" spans="2:11" ht="30" customHeight="1" x14ac:dyDescent="0.25"/>
    <row r="52" spans="2:11" hidden="1" x14ac:dyDescent="0.25"/>
  </sheetData>
  <mergeCells count="39">
    <mergeCell ref="C7:K7"/>
    <mergeCell ref="D2:I2"/>
    <mergeCell ref="D3:I3"/>
    <mergeCell ref="D4:I4"/>
    <mergeCell ref="D5:I5"/>
    <mergeCell ref="D6:I6"/>
    <mergeCell ref="D20:E20"/>
    <mergeCell ref="C8:K8"/>
    <mergeCell ref="C9:E9"/>
    <mergeCell ref="C10:K10"/>
    <mergeCell ref="C11:K11"/>
    <mergeCell ref="C12:E12"/>
    <mergeCell ref="C13:E13"/>
    <mergeCell ref="C14:E14"/>
    <mergeCell ref="D15:E15"/>
    <mergeCell ref="D16:E16"/>
    <mergeCell ref="D17:E17"/>
    <mergeCell ref="C19:E19"/>
    <mergeCell ref="D35:E35"/>
    <mergeCell ref="D21:E21"/>
    <mergeCell ref="D22:E22"/>
    <mergeCell ref="D23:E23"/>
    <mergeCell ref="C25:E25"/>
    <mergeCell ref="C27:E27"/>
    <mergeCell ref="C28:E28"/>
    <mergeCell ref="D29:E29"/>
    <mergeCell ref="D30:E30"/>
    <mergeCell ref="D31:E31"/>
    <mergeCell ref="C33:E33"/>
    <mergeCell ref="D34:E34"/>
    <mergeCell ref="C46:K46"/>
    <mergeCell ref="D48:E48"/>
    <mergeCell ref="H48:I48"/>
    <mergeCell ref="D36:E36"/>
    <mergeCell ref="D37:E37"/>
    <mergeCell ref="C39:E39"/>
    <mergeCell ref="C41:E41"/>
    <mergeCell ref="C43:E43"/>
    <mergeCell ref="C44:K44"/>
  </mergeCells>
  <printOptions horizontalCentered="1" verticalCentered="1"/>
  <pageMargins left="0.31496062992125984" right="0.31496062992125984" top="0.35433070866141736" bottom="0.35433070866141736" header="0" footer="0"/>
  <pageSetup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S47"/>
  <sheetViews>
    <sheetView showGridLines="0" topLeftCell="D10" workbookViewId="0">
      <selection activeCell="D5" sqref="D5:H5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256" width="11.42578125" hidden="1"/>
    <col min="257" max="257" width="2.140625" customWidth="1"/>
    <col min="258" max="258" width="3" customWidth="1"/>
    <col min="259" max="259" width="23" customWidth="1"/>
    <col min="260" max="260" width="27.5703125" customWidth="1"/>
    <col min="261" max="265" width="21" customWidth="1"/>
    <col min="266" max="266" width="3" customWidth="1"/>
    <col min="267" max="267" width="2.5703125" customWidth="1"/>
    <col min="268" max="512" width="11.42578125" hidden="1"/>
    <col min="513" max="513" width="2.140625" customWidth="1"/>
    <col min="514" max="514" width="3" customWidth="1"/>
    <col min="515" max="515" width="23" customWidth="1"/>
    <col min="516" max="516" width="27.5703125" customWidth="1"/>
    <col min="517" max="521" width="21" customWidth="1"/>
    <col min="522" max="522" width="3" customWidth="1"/>
    <col min="523" max="523" width="2.5703125" customWidth="1"/>
    <col min="524" max="768" width="11.42578125" hidden="1"/>
    <col min="769" max="769" width="2.140625" customWidth="1"/>
    <col min="770" max="770" width="3" customWidth="1"/>
    <col min="771" max="771" width="23" customWidth="1"/>
    <col min="772" max="772" width="27.5703125" customWidth="1"/>
    <col min="773" max="777" width="21" customWidth="1"/>
    <col min="778" max="778" width="3" customWidth="1"/>
    <col min="779" max="779" width="2.5703125" customWidth="1"/>
    <col min="780" max="1024" width="11.42578125" hidden="1"/>
    <col min="1025" max="1025" width="2.140625" customWidth="1"/>
    <col min="1026" max="1026" width="3" customWidth="1"/>
    <col min="1027" max="1027" width="23" customWidth="1"/>
    <col min="1028" max="1028" width="27.5703125" customWidth="1"/>
    <col min="1029" max="1033" width="21" customWidth="1"/>
    <col min="1034" max="1034" width="3" customWidth="1"/>
    <col min="1035" max="1035" width="2.5703125" customWidth="1"/>
    <col min="1036" max="1280" width="11.42578125" hidden="1"/>
    <col min="1281" max="1281" width="2.140625" customWidth="1"/>
    <col min="1282" max="1282" width="3" customWidth="1"/>
    <col min="1283" max="1283" width="23" customWidth="1"/>
    <col min="1284" max="1284" width="27.5703125" customWidth="1"/>
    <col min="1285" max="1289" width="21" customWidth="1"/>
    <col min="1290" max="1290" width="3" customWidth="1"/>
    <col min="1291" max="1291" width="2.5703125" customWidth="1"/>
    <col min="1292" max="1536" width="11.42578125" hidden="1"/>
    <col min="1537" max="1537" width="2.140625" customWidth="1"/>
    <col min="1538" max="1538" width="3" customWidth="1"/>
    <col min="1539" max="1539" width="23" customWidth="1"/>
    <col min="1540" max="1540" width="27.5703125" customWidth="1"/>
    <col min="1541" max="1545" width="21" customWidth="1"/>
    <col min="1546" max="1546" width="3" customWidth="1"/>
    <col min="1547" max="1547" width="2.5703125" customWidth="1"/>
    <col min="1548" max="1792" width="11.42578125" hidden="1"/>
    <col min="1793" max="1793" width="2.140625" customWidth="1"/>
    <col min="1794" max="1794" width="3" customWidth="1"/>
    <col min="1795" max="1795" width="23" customWidth="1"/>
    <col min="1796" max="1796" width="27.5703125" customWidth="1"/>
    <col min="1797" max="1801" width="21" customWidth="1"/>
    <col min="1802" max="1802" width="3" customWidth="1"/>
    <col min="1803" max="1803" width="2.5703125" customWidth="1"/>
    <col min="1804" max="2048" width="11.42578125" hidden="1"/>
    <col min="2049" max="2049" width="2.140625" customWidth="1"/>
    <col min="2050" max="2050" width="3" customWidth="1"/>
    <col min="2051" max="2051" width="23" customWidth="1"/>
    <col min="2052" max="2052" width="27.5703125" customWidth="1"/>
    <col min="2053" max="2057" width="21" customWidth="1"/>
    <col min="2058" max="2058" width="3" customWidth="1"/>
    <col min="2059" max="2059" width="2.5703125" customWidth="1"/>
    <col min="2060" max="2304" width="11.42578125" hidden="1"/>
    <col min="2305" max="2305" width="2.140625" customWidth="1"/>
    <col min="2306" max="2306" width="3" customWidth="1"/>
    <col min="2307" max="2307" width="23" customWidth="1"/>
    <col min="2308" max="2308" width="27.5703125" customWidth="1"/>
    <col min="2309" max="2313" width="21" customWidth="1"/>
    <col min="2314" max="2314" width="3" customWidth="1"/>
    <col min="2315" max="2315" width="2.5703125" customWidth="1"/>
    <col min="2316" max="2560" width="11.42578125" hidden="1"/>
    <col min="2561" max="2561" width="2.140625" customWidth="1"/>
    <col min="2562" max="2562" width="3" customWidth="1"/>
    <col min="2563" max="2563" width="23" customWidth="1"/>
    <col min="2564" max="2564" width="27.5703125" customWidth="1"/>
    <col min="2565" max="2569" width="21" customWidth="1"/>
    <col min="2570" max="2570" width="3" customWidth="1"/>
    <col min="2571" max="2571" width="2.5703125" customWidth="1"/>
    <col min="2572" max="2816" width="11.42578125" hidden="1"/>
    <col min="2817" max="2817" width="2.140625" customWidth="1"/>
    <col min="2818" max="2818" width="3" customWidth="1"/>
    <col min="2819" max="2819" width="23" customWidth="1"/>
    <col min="2820" max="2820" width="27.5703125" customWidth="1"/>
    <col min="2821" max="2825" width="21" customWidth="1"/>
    <col min="2826" max="2826" width="3" customWidth="1"/>
    <col min="2827" max="2827" width="2.5703125" customWidth="1"/>
    <col min="2828" max="3072" width="11.42578125" hidden="1"/>
    <col min="3073" max="3073" width="2.140625" customWidth="1"/>
    <col min="3074" max="3074" width="3" customWidth="1"/>
    <col min="3075" max="3075" width="23" customWidth="1"/>
    <col min="3076" max="3076" width="27.5703125" customWidth="1"/>
    <col min="3077" max="3081" width="21" customWidth="1"/>
    <col min="3082" max="3082" width="3" customWidth="1"/>
    <col min="3083" max="3083" width="2.5703125" customWidth="1"/>
    <col min="3084" max="3328" width="11.42578125" hidden="1"/>
    <col min="3329" max="3329" width="2.140625" customWidth="1"/>
    <col min="3330" max="3330" width="3" customWidth="1"/>
    <col min="3331" max="3331" width="23" customWidth="1"/>
    <col min="3332" max="3332" width="27.5703125" customWidth="1"/>
    <col min="3333" max="3337" width="21" customWidth="1"/>
    <col min="3338" max="3338" width="3" customWidth="1"/>
    <col min="3339" max="3339" width="2.5703125" customWidth="1"/>
    <col min="3340" max="3584" width="11.42578125" hidden="1"/>
    <col min="3585" max="3585" width="2.140625" customWidth="1"/>
    <col min="3586" max="3586" width="3" customWidth="1"/>
    <col min="3587" max="3587" width="23" customWidth="1"/>
    <col min="3588" max="3588" width="27.5703125" customWidth="1"/>
    <col min="3589" max="3593" width="21" customWidth="1"/>
    <col min="3594" max="3594" width="3" customWidth="1"/>
    <col min="3595" max="3595" width="2.5703125" customWidth="1"/>
    <col min="3596" max="3840" width="11.42578125" hidden="1"/>
    <col min="3841" max="3841" width="2.140625" customWidth="1"/>
    <col min="3842" max="3842" width="3" customWidth="1"/>
    <col min="3843" max="3843" width="23" customWidth="1"/>
    <col min="3844" max="3844" width="27.5703125" customWidth="1"/>
    <col min="3845" max="3849" width="21" customWidth="1"/>
    <col min="3850" max="3850" width="3" customWidth="1"/>
    <col min="3851" max="3851" width="2.5703125" customWidth="1"/>
    <col min="3852" max="4096" width="11.42578125" hidden="1"/>
    <col min="4097" max="4097" width="2.140625" customWidth="1"/>
    <col min="4098" max="4098" width="3" customWidth="1"/>
    <col min="4099" max="4099" width="23" customWidth="1"/>
    <col min="4100" max="4100" width="27.5703125" customWidth="1"/>
    <col min="4101" max="4105" width="21" customWidth="1"/>
    <col min="4106" max="4106" width="3" customWidth="1"/>
    <col min="4107" max="4107" width="2.5703125" customWidth="1"/>
    <col min="4108" max="4352" width="11.42578125" hidden="1"/>
    <col min="4353" max="4353" width="2.140625" customWidth="1"/>
    <col min="4354" max="4354" width="3" customWidth="1"/>
    <col min="4355" max="4355" width="23" customWidth="1"/>
    <col min="4356" max="4356" width="27.5703125" customWidth="1"/>
    <col min="4357" max="4361" width="21" customWidth="1"/>
    <col min="4362" max="4362" width="3" customWidth="1"/>
    <col min="4363" max="4363" width="2.5703125" customWidth="1"/>
    <col min="4364" max="4608" width="11.42578125" hidden="1"/>
    <col min="4609" max="4609" width="2.140625" customWidth="1"/>
    <col min="4610" max="4610" width="3" customWidth="1"/>
    <col min="4611" max="4611" width="23" customWidth="1"/>
    <col min="4612" max="4612" width="27.5703125" customWidth="1"/>
    <col min="4613" max="4617" width="21" customWidth="1"/>
    <col min="4618" max="4618" width="3" customWidth="1"/>
    <col min="4619" max="4619" width="2.5703125" customWidth="1"/>
    <col min="4620" max="4864" width="11.42578125" hidden="1"/>
    <col min="4865" max="4865" width="2.140625" customWidth="1"/>
    <col min="4866" max="4866" width="3" customWidth="1"/>
    <col min="4867" max="4867" width="23" customWidth="1"/>
    <col min="4868" max="4868" width="27.5703125" customWidth="1"/>
    <col min="4869" max="4873" width="21" customWidth="1"/>
    <col min="4874" max="4874" width="3" customWidth="1"/>
    <col min="4875" max="4875" width="2.5703125" customWidth="1"/>
    <col min="4876" max="5120" width="11.42578125" hidden="1"/>
    <col min="5121" max="5121" width="2.140625" customWidth="1"/>
    <col min="5122" max="5122" width="3" customWidth="1"/>
    <col min="5123" max="5123" width="23" customWidth="1"/>
    <col min="5124" max="5124" width="27.5703125" customWidth="1"/>
    <col min="5125" max="5129" width="21" customWidth="1"/>
    <col min="5130" max="5130" width="3" customWidth="1"/>
    <col min="5131" max="5131" width="2.5703125" customWidth="1"/>
    <col min="5132" max="5376" width="11.42578125" hidden="1"/>
    <col min="5377" max="5377" width="2.140625" customWidth="1"/>
    <col min="5378" max="5378" width="3" customWidth="1"/>
    <col min="5379" max="5379" width="23" customWidth="1"/>
    <col min="5380" max="5380" width="27.5703125" customWidth="1"/>
    <col min="5381" max="5385" width="21" customWidth="1"/>
    <col min="5386" max="5386" width="3" customWidth="1"/>
    <col min="5387" max="5387" width="2.5703125" customWidth="1"/>
    <col min="5388" max="5632" width="11.42578125" hidden="1"/>
    <col min="5633" max="5633" width="2.140625" customWidth="1"/>
    <col min="5634" max="5634" width="3" customWidth="1"/>
    <col min="5635" max="5635" width="23" customWidth="1"/>
    <col min="5636" max="5636" width="27.5703125" customWidth="1"/>
    <col min="5637" max="5641" width="21" customWidth="1"/>
    <col min="5642" max="5642" width="3" customWidth="1"/>
    <col min="5643" max="5643" width="2.5703125" customWidth="1"/>
    <col min="5644" max="5888" width="11.42578125" hidden="1"/>
    <col min="5889" max="5889" width="2.140625" customWidth="1"/>
    <col min="5890" max="5890" width="3" customWidth="1"/>
    <col min="5891" max="5891" width="23" customWidth="1"/>
    <col min="5892" max="5892" width="27.5703125" customWidth="1"/>
    <col min="5893" max="5897" width="21" customWidth="1"/>
    <col min="5898" max="5898" width="3" customWidth="1"/>
    <col min="5899" max="5899" width="2.5703125" customWidth="1"/>
    <col min="5900" max="6144" width="11.42578125" hidden="1"/>
    <col min="6145" max="6145" width="2.140625" customWidth="1"/>
    <col min="6146" max="6146" width="3" customWidth="1"/>
    <col min="6147" max="6147" width="23" customWidth="1"/>
    <col min="6148" max="6148" width="27.5703125" customWidth="1"/>
    <col min="6149" max="6153" width="21" customWidth="1"/>
    <col min="6154" max="6154" width="3" customWidth="1"/>
    <col min="6155" max="6155" width="2.5703125" customWidth="1"/>
    <col min="6156" max="6400" width="11.42578125" hidden="1"/>
    <col min="6401" max="6401" width="2.140625" customWidth="1"/>
    <col min="6402" max="6402" width="3" customWidth="1"/>
    <col min="6403" max="6403" width="23" customWidth="1"/>
    <col min="6404" max="6404" width="27.5703125" customWidth="1"/>
    <col min="6405" max="6409" width="21" customWidth="1"/>
    <col min="6410" max="6410" width="3" customWidth="1"/>
    <col min="6411" max="6411" width="2.5703125" customWidth="1"/>
    <col min="6412" max="6656" width="11.42578125" hidden="1"/>
    <col min="6657" max="6657" width="2.140625" customWidth="1"/>
    <col min="6658" max="6658" width="3" customWidth="1"/>
    <col min="6659" max="6659" width="23" customWidth="1"/>
    <col min="6660" max="6660" width="27.5703125" customWidth="1"/>
    <col min="6661" max="6665" width="21" customWidth="1"/>
    <col min="6666" max="6666" width="3" customWidth="1"/>
    <col min="6667" max="6667" width="2.5703125" customWidth="1"/>
    <col min="6668" max="6912" width="11.42578125" hidden="1"/>
    <col min="6913" max="6913" width="2.140625" customWidth="1"/>
    <col min="6914" max="6914" width="3" customWidth="1"/>
    <col min="6915" max="6915" width="23" customWidth="1"/>
    <col min="6916" max="6916" width="27.5703125" customWidth="1"/>
    <col min="6917" max="6921" width="21" customWidth="1"/>
    <col min="6922" max="6922" width="3" customWidth="1"/>
    <col min="6923" max="6923" width="2.5703125" customWidth="1"/>
    <col min="6924" max="7168" width="11.42578125" hidden="1"/>
    <col min="7169" max="7169" width="2.140625" customWidth="1"/>
    <col min="7170" max="7170" width="3" customWidth="1"/>
    <col min="7171" max="7171" width="23" customWidth="1"/>
    <col min="7172" max="7172" width="27.5703125" customWidth="1"/>
    <col min="7173" max="7177" width="21" customWidth="1"/>
    <col min="7178" max="7178" width="3" customWidth="1"/>
    <col min="7179" max="7179" width="2.5703125" customWidth="1"/>
    <col min="7180" max="7424" width="11.42578125" hidden="1"/>
    <col min="7425" max="7425" width="2.140625" customWidth="1"/>
    <col min="7426" max="7426" width="3" customWidth="1"/>
    <col min="7427" max="7427" width="23" customWidth="1"/>
    <col min="7428" max="7428" width="27.5703125" customWidth="1"/>
    <col min="7429" max="7433" width="21" customWidth="1"/>
    <col min="7434" max="7434" width="3" customWidth="1"/>
    <col min="7435" max="7435" width="2.5703125" customWidth="1"/>
    <col min="7436" max="7680" width="11.42578125" hidden="1"/>
    <col min="7681" max="7681" width="2.140625" customWidth="1"/>
    <col min="7682" max="7682" width="3" customWidth="1"/>
    <col min="7683" max="7683" width="23" customWidth="1"/>
    <col min="7684" max="7684" width="27.5703125" customWidth="1"/>
    <col min="7685" max="7689" width="21" customWidth="1"/>
    <col min="7690" max="7690" width="3" customWidth="1"/>
    <col min="7691" max="7691" width="2.5703125" customWidth="1"/>
    <col min="7692" max="7936" width="11.42578125" hidden="1"/>
    <col min="7937" max="7937" width="2.140625" customWidth="1"/>
    <col min="7938" max="7938" width="3" customWidth="1"/>
    <col min="7939" max="7939" width="23" customWidth="1"/>
    <col min="7940" max="7940" width="27.5703125" customWidth="1"/>
    <col min="7941" max="7945" width="21" customWidth="1"/>
    <col min="7946" max="7946" width="3" customWidth="1"/>
    <col min="7947" max="7947" width="2.5703125" customWidth="1"/>
    <col min="7948" max="8192" width="11.42578125" hidden="1"/>
    <col min="8193" max="8193" width="2.140625" customWidth="1"/>
    <col min="8194" max="8194" width="3" customWidth="1"/>
    <col min="8195" max="8195" width="23" customWidth="1"/>
    <col min="8196" max="8196" width="27.5703125" customWidth="1"/>
    <col min="8197" max="8201" width="21" customWidth="1"/>
    <col min="8202" max="8202" width="3" customWidth="1"/>
    <col min="8203" max="8203" width="2.5703125" customWidth="1"/>
    <col min="8204" max="8448" width="11.42578125" hidden="1"/>
    <col min="8449" max="8449" width="2.140625" customWidth="1"/>
    <col min="8450" max="8450" width="3" customWidth="1"/>
    <col min="8451" max="8451" width="23" customWidth="1"/>
    <col min="8452" max="8452" width="27.5703125" customWidth="1"/>
    <col min="8453" max="8457" width="21" customWidth="1"/>
    <col min="8458" max="8458" width="3" customWidth="1"/>
    <col min="8459" max="8459" width="2.5703125" customWidth="1"/>
    <col min="8460" max="8704" width="11.42578125" hidden="1"/>
    <col min="8705" max="8705" width="2.140625" customWidth="1"/>
    <col min="8706" max="8706" width="3" customWidth="1"/>
    <col min="8707" max="8707" width="23" customWidth="1"/>
    <col min="8708" max="8708" width="27.5703125" customWidth="1"/>
    <col min="8709" max="8713" width="21" customWidth="1"/>
    <col min="8714" max="8714" width="3" customWidth="1"/>
    <col min="8715" max="8715" width="2.5703125" customWidth="1"/>
    <col min="8716" max="8960" width="11.42578125" hidden="1"/>
    <col min="8961" max="8961" width="2.140625" customWidth="1"/>
    <col min="8962" max="8962" width="3" customWidth="1"/>
    <col min="8963" max="8963" width="23" customWidth="1"/>
    <col min="8964" max="8964" width="27.5703125" customWidth="1"/>
    <col min="8965" max="8969" width="21" customWidth="1"/>
    <col min="8970" max="8970" width="3" customWidth="1"/>
    <col min="8971" max="8971" width="2.5703125" customWidth="1"/>
    <col min="8972" max="9216" width="11.42578125" hidden="1"/>
    <col min="9217" max="9217" width="2.140625" customWidth="1"/>
    <col min="9218" max="9218" width="3" customWidth="1"/>
    <col min="9219" max="9219" width="23" customWidth="1"/>
    <col min="9220" max="9220" width="27.5703125" customWidth="1"/>
    <col min="9221" max="9225" width="21" customWidth="1"/>
    <col min="9226" max="9226" width="3" customWidth="1"/>
    <col min="9227" max="9227" width="2.5703125" customWidth="1"/>
    <col min="9228" max="9472" width="11.42578125" hidden="1"/>
    <col min="9473" max="9473" width="2.140625" customWidth="1"/>
    <col min="9474" max="9474" width="3" customWidth="1"/>
    <col min="9475" max="9475" width="23" customWidth="1"/>
    <col min="9476" max="9476" width="27.5703125" customWidth="1"/>
    <col min="9477" max="9481" width="21" customWidth="1"/>
    <col min="9482" max="9482" width="3" customWidth="1"/>
    <col min="9483" max="9483" width="2.5703125" customWidth="1"/>
    <col min="9484" max="9728" width="11.42578125" hidden="1"/>
    <col min="9729" max="9729" width="2.140625" customWidth="1"/>
    <col min="9730" max="9730" width="3" customWidth="1"/>
    <col min="9731" max="9731" width="23" customWidth="1"/>
    <col min="9732" max="9732" width="27.5703125" customWidth="1"/>
    <col min="9733" max="9737" width="21" customWidth="1"/>
    <col min="9738" max="9738" width="3" customWidth="1"/>
    <col min="9739" max="9739" width="2.5703125" customWidth="1"/>
    <col min="9740" max="9984" width="11.42578125" hidden="1"/>
    <col min="9985" max="9985" width="2.140625" customWidth="1"/>
    <col min="9986" max="9986" width="3" customWidth="1"/>
    <col min="9987" max="9987" width="23" customWidth="1"/>
    <col min="9988" max="9988" width="27.5703125" customWidth="1"/>
    <col min="9989" max="9993" width="21" customWidth="1"/>
    <col min="9994" max="9994" width="3" customWidth="1"/>
    <col min="9995" max="9995" width="2.5703125" customWidth="1"/>
    <col min="9996" max="10240" width="11.42578125" hidden="1"/>
    <col min="10241" max="10241" width="2.140625" customWidth="1"/>
    <col min="10242" max="10242" width="3" customWidth="1"/>
    <col min="10243" max="10243" width="23" customWidth="1"/>
    <col min="10244" max="10244" width="27.5703125" customWidth="1"/>
    <col min="10245" max="10249" width="21" customWidth="1"/>
    <col min="10250" max="10250" width="3" customWidth="1"/>
    <col min="10251" max="10251" width="2.5703125" customWidth="1"/>
    <col min="10252" max="10496" width="11.42578125" hidden="1"/>
    <col min="10497" max="10497" width="2.140625" customWidth="1"/>
    <col min="10498" max="10498" width="3" customWidth="1"/>
    <col min="10499" max="10499" width="23" customWidth="1"/>
    <col min="10500" max="10500" width="27.5703125" customWidth="1"/>
    <col min="10501" max="10505" width="21" customWidth="1"/>
    <col min="10506" max="10506" width="3" customWidth="1"/>
    <col min="10507" max="10507" width="2.5703125" customWidth="1"/>
    <col min="10508" max="10752" width="11.42578125" hidden="1"/>
    <col min="10753" max="10753" width="2.140625" customWidth="1"/>
    <col min="10754" max="10754" width="3" customWidth="1"/>
    <col min="10755" max="10755" width="23" customWidth="1"/>
    <col min="10756" max="10756" width="27.5703125" customWidth="1"/>
    <col min="10757" max="10761" width="21" customWidth="1"/>
    <col min="10762" max="10762" width="3" customWidth="1"/>
    <col min="10763" max="10763" width="2.5703125" customWidth="1"/>
    <col min="10764" max="11008" width="11.42578125" hidden="1"/>
    <col min="11009" max="11009" width="2.140625" customWidth="1"/>
    <col min="11010" max="11010" width="3" customWidth="1"/>
    <col min="11011" max="11011" width="23" customWidth="1"/>
    <col min="11012" max="11012" width="27.5703125" customWidth="1"/>
    <col min="11013" max="11017" width="21" customWidth="1"/>
    <col min="11018" max="11018" width="3" customWidth="1"/>
    <col min="11019" max="11019" width="2.5703125" customWidth="1"/>
    <col min="11020" max="11264" width="11.42578125" hidden="1"/>
    <col min="11265" max="11265" width="2.140625" customWidth="1"/>
    <col min="11266" max="11266" width="3" customWidth="1"/>
    <col min="11267" max="11267" width="23" customWidth="1"/>
    <col min="11268" max="11268" width="27.5703125" customWidth="1"/>
    <col min="11269" max="11273" width="21" customWidth="1"/>
    <col min="11274" max="11274" width="3" customWidth="1"/>
    <col min="11275" max="11275" width="2.5703125" customWidth="1"/>
    <col min="11276" max="11520" width="11.42578125" hidden="1"/>
    <col min="11521" max="11521" width="2.140625" customWidth="1"/>
    <col min="11522" max="11522" width="3" customWidth="1"/>
    <col min="11523" max="11523" width="23" customWidth="1"/>
    <col min="11524" max="11524" width="27.5703125" customWidth="1"/>
    <col min="11525" max="11529" width="21" customWidth="1"/>
    <col min="11530" max="11530" width="3" customWidth="1"/>
    <col min="11531" max="11531" width="2.5703125" customWidth="1"/>
    <col min="11532" max="11776" width="11.42578125" hidden="1"/>
    <col min="11777" max="11777" width="2.140625" customWidth="1"/>
    <col min="11778" max="11778" width="3" customWidth="1"/>
    <col min="11779" max="11779" width="23" customWidth="1"/>
    <col min="11780" max="11780" width="27.5703125" customWidth="1"/>
    <col min="11781" max="11785" width="21" customWidth="1"/>
    <col min="11786" max="11786" width="3" customWidth="1"/>
    <col min="11787" max="11787" width="2.5703125" customWidth="1"/>
    <col min="11788" max="12032" width="11.42578125" hidden="1"/>
    <col min="12033" max="12033" width="2.140625" customWidth="1"/>
    <col min="12034" max="12034" width="3" customWidth="1"/>
    <col min="12035" max="12035" width="23" customWidth="1"/>
    <col min="12036" max="12036" width="27.5703125" customWidth="1"/>
    <col min="12037" max="12041" width="21" customWidth="1"/>
    <col min="12042" max="12042" width="3" customWidth="1"/>
    <col min="12043" max="12043" width="2.5703125" customWidth="1"/>
    <col min="12044" max="12288" width="11.42578125" hidden="1"/>
    <col min="12289" max="12289" width="2.140625" customWidth="1"/>
    <col min="12290" max="12290" width="3" customWidth="1"/>
    <col min="12291" max="12291" width="23" customWidth="1"/>
    <col min="12292" max="12292" width="27.5703125" customWidth="1"/>
    <col min="12293" max="12297" width="21" customWidth="1"/>
    <col min="12298" max="12298" width="3" customWidth="1"/>
    <col min="12299" max="12299" width="2.5703125" customWidth="1"/>
    <col min="12300" max="12544" width="11.42578125" hidden="1"/>
    <col min="12545" max="12545" width="2.140625" customWidth="1"/>
    <col min="12546" max="12546" width="3" customWidth="1"/>
    <col min="12547" max="12547" width="23" customWidth="1"/>
    <col min="12548" max="12548" width="27.5703125" customWidth="1"/>
    <col min="12549" max="12553" width="21" customWidth="1"/>
    <col min="12554" max="12554" width="3" customWidth="1"/>
    <col min="12555" max="12555" width="2.5703125" customWidth="1"/>
    <col min="12556" max="12800" width="11.42578125" hidden="1"/>
    <col min="12801" max="12801" width="2.140625" customWidth="1"/>
    <col min="12802" max="12802" width="3" customWidth="1"/>
    <col min="12803" max="12803" width="23" customWidth="1"/>
    <col min="12804" max="12804" width="27.5703125" customWidth="1"/>
    <col min="12805" max="12809" width="21" customWidth="1"/>
    <col min="12810" max="12810" width="3" customWidth="1"/>
    <col min="12811" max="12811" width="2.5703125" customWidth="1"/>
    <col min="12812" max="13056" width="11.42578125" hidden="1"/>
    <col min="13057" max="13057" width="2.140625" customWidth="1"/>
    <col min="13058" max="13058" width="3" customWidth="1"/>
    <col min="13059" max="13059" width="23" customWidth="1"/>
    <col min="13060" max="13060" width="27.5703125" customWidth="1"/>
    <col min="13061" max="13065" width="21" customWidth="1"/>
    <col min="13066" max="13066" width="3" customWidth="1"/>
    <col min="13067" max="13067" width="2.5703125" customWidth="1"/>
    <col min="13068" max="13312" width="11.42578125" hidden="1"/>
    <col min="13313" max="13313" width="2.140625" customWidth="1"/>
    <col min="13314" max="13314" width="3" customWidth="1"/>
    <col min="13315" max="13315" width="23" customWidth="1"/>
    <col min="13316" max="13316" width="27.5703125" customWidth="1"/>
    <col min="13317" max="13321" width="21" customWidth="1"/>
    <col min="13322" max="13322" width="3" customWidth="1"/>
    <col min="13323" max="13323" width="2.5703125" customWidth="1"/>
    <col min="13324" max="13568" width="11.42578125" hidden="1"/>
    <col min="13569" max="13569" width="2.140625" customWidth="1"/>
    <col min="13570" max="13570" width="3" customWidth="1"/>
    <col min="13571" max="13571" width="23" customWidth="1"/>
    <col min="13572" max="13572" width="27.5703125" customWidth="1"/>
    <col min="13573" max="13577" width="21" customWidth="1"/>
    <col min="13578" max="13578" width="3" customWidth="1"/>
    <col min="13579" max="13579" width="2.5703125" customWidth="1"/>
    <col min="13580" max="13824" width="11.42578125" hidden="1"/>
    <col min="13825" max="13825" width="2.140625" customWidth="1"/>
    <col min="13826" max="13826" width="3" customWidth="1"/>
    <col min="13827" max="13827" width="23" customWidth="1"/>
    <col min="13828" max="13828" width="27.5703125" customWidth="1"/>
    <col min="13829" max="13833" width="21" customWidth="1"/>
    <col min="13834" max="13834" width="3" customWidth="1"/>
    <col min="13835" max="13835" width="2.5703125" customWidth="1"/>
    <col min="13836" max="14080" width="11.42578125" hidden="1"/>
    <col min="14081" max="14081" width="2.140625" customWidth="1"/>
    <col min="14082" max="14082" width="3" customWidth="1"/>
    <col min="14083" max="14083" width="23" customWidth="1"/>
    <col min="14084" max="14084" width="27.5703125" customWidth="1"/>
    <col min="14085" max="14089" width="21" customWidth="1"/>
    <col min="14090" max="14090" width="3" customWidth="1"/>
    <col min="14091" max="14091" width="2.5703125" customWidth="1"/>
    <col min="14092" max="14336" width="11.42578125" hidden="1"/>
    <col min="14337" max="14337" width="2.140625" customWidth="1"/>
    <col min="14338" max="14338" width="3" customWidth="1"/>
    <col min="14339" max="14339" width="23" customWidth="1"/>
    <col min="14340" max="14340" width="27.5703125" customWidth="1"/>
    <col min="14341" max="14345" width="21" customWidth="1"/>
    <col min="14346" max="14346" width="3" customWidth="1"/>
    <col min="14347" max="14347" width="2.5703125" customWidth="1"/>
    <col min="14348" max="14592" width="11.42578125" hidden="1"/>
    <col min="14593" max="14593" width="2.140625" customWidth="1"/>
    <col min="14594" max="14594" width="3" customWidth="1"/>
    <col min="14595" max="14595" width="23" customWidth="1"/>
    <col min="14596" max="14596" width="27.5703125" customWidth="1"/>
    <col min="14597" max="14601" width="21" customWidth="1"/>
    <col min="14602" max="14602" width="3" customWidth="1"/>
    <col min="14603" max="14603" width="2.5703125" customWidth="1"/>
    <col min="14604" max="14848" width="11.42578125" hidden="1"/>
    <col min="14849" max="14849" width="2.140625" customWidth="1"/>
    <col min="14850" max="14850" width="3" customWidth="1"/>
    <col min="14851" max="14851" width="23" customWidth="1"/>
    <col min="14852" max="14852" width="27.5703125" customWidth="1"/>
    <col min="14853" max="14857" width="21" customWidth="1"/>
    <col min="14858" max="14858" width="3" customWidth="1"/>
    <col min="14859" max="14859" width="2.5703125" customWidth="1"/>
    <col min="14860" max="15104" width="11.42578125" hidden="1"/>
    <col min="15105" max="15105" width="2.140625" customWidth="1"/>
    <col min="15106" max="15106" width="3" customWidth="1"/>
    <col min="15107" max="15107" width="23" customWidth="1"/>
    <col min="15108" max="15108" width="27.5703125" customWidth="1"/>
    <col min="15109" max="15113" width="21" customWidth="1"/>
    <col min="15114" max="15114" width="3" customWidth="1"/>
    <col min="15115" max="15115" width="2.5703125" customWidth="1"/>
    <col min="15116" max="15360" width="11.42578125" hidden="1"/>
    <col min="15361" max="15361" width="2.140625" customWidth="1"/>
    <col min="15362" max="15362" width="3" customWidth="1"/>
    <col min="15363" max="15363" width="23" customWidth="1"/>
    <col min="15364" max="15364" width="27.5703125" customWidth="1"/>
    <col min="15365" max="15369" width="21" customWidth="1"/>
    <col min="15370" max="15370" width="3" customWidth="1"/>
    <col min="15371" max="15371" width="2.5703125" customWidth="1"/>
    <col min="15372" max="15616" width="11.42578125" hidden="1"/>
    <col min="15617" max="15617" width="2.140625" customWidth="1"/>
    <col min="15618" max="15618" width="3" customWidth="1"/>
    <col min="15619" max="15619" width="23" customWidth="1"/>
    <col min="15620" max="15620" width="27.5703125" customWidth="1"/>
    <col min="15621" max="15625" width="21" customWidth="1"/>
    <col min="15626" max="15626" width="3" customWidth="1"/>
    <col min="15627" max="15627" width="2.5703125" customWidth="1"/>
    <col min="15628" max="15872" width="11.42578125" hidden="1"/>
    <col min="15873" max="15873" width="2.140625" customWidth="1"/>
    <col min="15874" max="15874" width="3" customWidth="1"/>
    <col min="15875" max="15875" width="23" customWidth="1"/>
    <col min="15876" max="15876" width="27.5703125" customWidth="1"/>
    <col min="15877" max="15881" width="21" customWidth="1"/>
    <col min="15882" max="15882" width="3" customWidth="1"/>
    <col min="15883" max="15883" width="2.5703125" customWidth="1"/>
    <col min="15884" max="16128" width="11.42578125" hidden="1"/>
    <col min="16129" max="16129" width="2.140625" customWidth="1"/>
    <col min="16130" max="16130" width="3" customWidth="1"/>
    <col min="16131" max="16131" width="23" customWidth="1"/>
    <col min="16132" max="16132" width="27.5703125" customWidth="1"/>
    <col min="16133" max="16137" width="21" customWidth="1"/>
    <col min="16138" max="16138" width="3" customWidth="1"/>
    <col min="16139" max="16139" width="2.5703125" customWidth="1"/>
    <col min="16140" max="16384" width="11.42578125" hidden="1"/>
  </cols>
  <sheetData>
    <row r="1" spans="2:14" ht="8.25" customHeight="1" x14ac:dyDescent="0.25">
      <c r="B1" s="1"/>
      <c r="C1" s="2"/>
      <c r="D1" s="321"/>
      <c r="E1" s="321"/>
      <c r="F1" s="321"/>
      <c r="G1" s="322"/>
      <c r="H1" s="322"/>
      <c r="I1" s="322"/>
      <c r="J1" s="97"/>
      <c r="K1" s="322"/>
      <c r="L1" s="322"/>
      <c r="M1" s="1"/>
      <c r="N1" s="1"/>
    </row>
    <row r="2" spans="2:14" ht="9" customHeight="1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5">
      <c r="B3" s="1"/>
      <c r="C3" s="7"/>
      <c r="D3" s="323" t="s">
        <v>0</v>
      </c>
      <c r="E3" s="323"/>
      <c r="F3" s="323"/>
      <c r="G3" s="323"/>
      <c r="H3" s="323"/>
      <c r="I3" s="7"/>
      <c r="J3" s="7"/>
      <c r="K3" s="1"/>
      <c r="L3" s="1"/>
      <c r="M3" s="1"/>
      <c r="N3" s="1"/>
    </row>
    <row r="4" spans="2:14" x14ac:dyDescent="0.25">
      <c r="B4" s="1"/>
      <c r="C4" s="7"/>
      <c r="D4" s="323" t="s">
        <v>53</v>
      </c>
      <c r="E4" s="323"/>
      <c r="F4" s="323"/>
      <c r="G4" s="323"/>
      <c r="H4" s="323"/>
      <c r="I4" s="7"/>
      <c r="J4" s="7"/>
      <c r="K4" s="1"/>
      <c r="L4" s="1"/>
      <c r="M4" s="1"/>
      <c r="N4" s="1"/>
    </row>
    <row r="5" spans="2:14" x14ac:dyDescent="0.25">
      <c r="B5" s="1"/>
      <c r="C5" s="7"/>
      <c r="D5" s="323" t="s">
        <v>75</v>
      </c>
      <c r="E5" s="323"/>
      <c r="F5" s="323"/>
      <c r="G5" s="323"/>
      <c r="H5" s="323"/>
      <c r="I5" s="7"/>
      <c r="J5" s="7"/>
      <c r="K5" s="1"/>
      <c r="L5" s="1"/>
      <c r="M5" s="1"/>
      <c r="N5" s="1"/>
    </row>
    <row r="6" spans="2:14" x14ac:dyDescent="0.25">
      <c r="B6" s="1"/>
      <c r="C6" s="7"/>
      <c r="D6" s="323" t="s">
        <v>55</v>
      </c>
      <c r="E6" s="323"/>
      <c r="F6" s="323"/>
      <c r="G6" s="323"/>
      <c r="H6" s="323"/>
      <c r="I6" s="7"/>
      <c r="J6" s="7"/>
      <c r="K6" s="1"/>
      <c r="L6" s="1"/>
      <c r="M6" s="1"/>
      <c r="N6" s="1"/>
    </row>
    <row r="7" spans="2:14" x14ac:dyDescent="0.25">
      <c r="B7" s="53"/>
      <c r="C7" s="98"/>
      <c r="D7" s="323" t="s">
        <v>3</v>
      </c>
      <c r="E7" s="323"/>
      <c r="F7" s="323"/>
      <c r="G7" s="323"/>
      <c r="H7" s="323"/>
      <c r="I7" s="9"/>
      <c r="J7" s="99"/>
      <c r="K7" s="99"/>
      <c r="L7" s="99"/>
      <c r="M7" s="99"/>
      <c r="N7" s="99"/>
    </row>
    <row r="8" spans="2:14" ht="9.75" customHeight="1" x14ac:dyDescent="0.25">
      <c r="B8" s="306"/>
      <c r="C8" s="306"/>
      <c r="D8" s="306"/>
      <c r="E8" s="306"/>
      <c r="F8" s="306"/>
      <c r="G8" s="306"/>
      <c r="H8" s="306"/>
      <c r="I8" s="306"/>
      <c r="J8" s="306"/>
      <c r="K8" s="1"/>
      <c r="L8" s="1"/>
      <c r="M8" s="1"/>
      <c r="N8" s="1"/>
    </row>
    <row r="9" spans="2:14" ht="8.25" customHeight="1" x14ac:dyDescent="0.25">
      <c r="B9" s="306"/>
      <c r="C9" s="306"/>
      <c r="D9" s="306"/>
      <c r="E9" s="306"/>
      <c r="F9" s="306"/>
      <c r="G9" s="306"/>
      <c r="H9" s="306"/>
      <c r="I9" s="306"/>
      <c r="J9" s="306"/>
      <c r="K9" s="1"/>
      <c r="L9" s="1"/>
      <c r="M9" s="1"/>
      <c r="N9" s="1"/>
    </row>
    <row r="10" spans="2:14" x14ac:dyDescent="0.25">
      <c r="B10" s="100"/>
      <c r="C10" s="324" t="s">
        <v>4</v>
      </c>
      <c r="D10" s="324"/>
      <c r="E10" s="101" t="s">
        <v>76</v>
      </c>
      <c r="F10" s="101" t="s">
        <v>77</v>
      </c>
      <c r="G10" s="102" t="s">
        <v>78</v>
      </c>
      <c r="H10" s="102" t="s">
        <v>79</v>
      </c>
      <c r="I10" s="102" t="s">
        <v>80</v>
      </c>
      <c r="J10" s="103"/>
      <c r="K10" s="104"/>
      <c r="L10" s="104"/>
      <c r="M10" s="104"/>
      <c r="N10" s="104"/>
    </row>
    <row r="11" spans="2:14" x14ac:dyDescent="0.25">
      <c r="B11" s="105"/>
      <c r="C11" s="325"/>
      <c r="D11" s="325"/>
      <c r="E11" s="106">
        <v>1</v>
      </c>
      <c r="F11" s="106">
        <v>2</v>
      </c>
      <c r="G11" s="107">
        <v>3</v>
      </c>
      <c r="H11" s="107" t="s">
        <v>81</v>
      </c>
      <c r="I11" s="107" t="s">
        <v>82</v>
      </c>
      <c r="J11" s="108"/>
      <c r="K11" s="104"/>
      <c r="L11" s="104"/>
      <c r="M11" s="104"/>
      <c r="N11" s="104"/>
    </row>
    <row r="12" spans="2:14" ht="6" customHeight="1" x14ac:dyDescent="0.25">
      <c r="B12" s="320"/>
      <c r="C12" s="306"/>
      <c r="D12" s="306"/>
      <c r="E12" s="306"/>
      <c r="F12" s="306"/>
      <c r="G12" s="306"/>
      <c r="H12" s="306"/>
      <c r="I12" s="306"/>
      <c r="J12" s="308"/>
      <c r="K12" s="1"/>
      <c r="L12" s="1"/>
      <c r="M12" s="1"/>
      <c r="N12" s="1"/>
    </row>
    <row r="13" spans="2:14" ht="10.5" customHeight="1" x14ac:dyDescent="0.25">
      <c r="B13" s="318"/>
      <c r="C13" s="309"/>
      <c r="D13" s="309"/>
      <c r="E13" s="309"/>
      <c r="F13" s="309"/>
      <c r="G13" s="309"/>
      <c r="H13" s="309"/>
      <c r="I13" s="309"/>
      <c r="J13" s="310"/>
      <c r="K13" s="1"/>
      <c r="L13" s="1"/>
      <c r="M13" s="1"/>
      <c r="N13" s="1"/>
    </row>
    <row r="14" spans="2:14" x14ac:dyDescent="0.25">
      <c r="B14" s="109"/>
      <c r="C14" s="313" t="s">
        <v>83</v>
      </c>
      <c r="D14" s="313"/>
      <c r="E14" s="110"/>
      <c r="F14" s="110"/>
      <c r="G14" s="110"/>
      <c r="H14" s="110"/>
      <c r="I14" s="110"/>
      <c r="J14" s="69"/>
      <c r="K14" s="1"/>
      <c r="L14" s="1"/>
      <c r="M14" s="1"/>
      <c r="N14" s="1"/>
    </row>
    <row r="15" spans="2:14" x14ac:dyDescent="0.25">
      <c r="B15" s="109"/>
      <c r="C15" s="111"/>
      <c r="D15" s="111"/>
      <c r="E15" s="110"/>
      <c r="F15" s="110"/>
      <c r="G15" s="110"/>
      <c r="H15" s="110"/>
      <c r="I15" s="110"/>
      <c r="J15" s="69"/>
      <c r="K15" s="1"/>
      <c r="L15" s="1"/>
      <c r="M15" s="1"/>
      <c r="N15" s="1"/>
    </row>
    <row r="16" spans="2:14" x14ac:dyDescent="0.25">
      <c r="B16" s="112"/>
      <c r="C16" s="319" t="s">
        <v>84</v>
      </c>
      <c r="D16" s="319"/>
      <c r="E16" s="113">
        <f>SUM(E18:E24)</f>
        <v>1486897.3399999999</v>
      </c>
      <c r="F16" s="113">
        <f>SUM(F18:F24)</f>
        <v>112545791.78</v>
      </c>
      <c r="G16" s="113">
        <f>SUM(G18:G24)</f>
        <v>111509805.36</v>
      </c>
      <c r="H16" s="113">
        <f>SUM(H18:H24)</f>
        <v>2522883.7599999979</v>
      </c>
      <c r="I16" s="113">
        <f>SUM(I18:I24)</f>
        <v>1035986.4199999979</v>
      </c>
      <c r="J16" s="82"/>
      <c r="K16" s="1"/>
      <c r="L16" s="1"/>
      <c r="M16" s="1"/>
      <c r="N16" s="1"/>
    </row>
    <row r="17" spans="2:15" x14ac:dyDescent="0.25">
      <c r="B17" s="22"/>
      <c r="C17" s="2"/>
      <c r="D17" s="2"/>
      <c r="E17" s="114"/>
      <c r="F17" s="114"/>
      <c r="G17" s="114"/>
      <c r="H17" s="114"/>
      <c r="I17" s="114"/>
      <c r="J17" s="73"/>
      <c r="K17" s="1"/>
      <c r="L17" s="1"/>
      <c r="M17" s="1"/>
      <c r="N17" s="1"/>
      <c r="O17" s="1"/>
    </row>
    <row r="18" spans="2:15" x14ac:dyDescent="0.25">
      <c r="B18" s="22"/>
      <c r="C18" s="312" t="s">
        <v>85</v>
      </c>
      <c r="D18" s="312"/>
      <c r="E18" s="115">
        <v>1307125.44</v>
      </c>
      <c r="F18" s="115">
        <v>58165181.310000002</v>
      </c>
      <c r="G18" s="115">
        <v>57460391.890000001</v>
      </c>
      <c r="H18" s="116">
        <f>E18+F18-G18</f>
        <v>2011914.8599999994</v>
      </c>
      <c r="I18" s="116">
        <f>H18-E18</f>
        <v>704789.41999999946</v>
      </c>
      <c r="J18" s="73"/>
      <c r="K18" s="1"/>
      <c r="L18" s="1"/>
      <c r="M18" s="1"/>
      <c r="N18" s="1"/>
      <c r="O18" s="1"/>
    </row>
    <row r="19" spans="2:15" x14ac:dyDescent="0.25">
      <c r="B19" s="22"/>
      <c r="C19" s="312" t="s">
        <v>86</v>
      </c>
      <c r="D19" s="312"/>
      <c r="E19" s="115">
        <v>143144.9</v>
      </c>
      <c r="F19" s="115">
        <v>51847573.469999999</v>
      </c>
      <c r="G19" s="115">
        <v>51789683.469999999</v>
      </c>
      <c r="H19" s="116">
        <f t="shared" ref="H19:H24" si="0">E19+F19-G19</f>
        <v>201034.89999999851</v>
      </c>
      <c r="I19" s="116">
        <f t="shared" ref="I19:I24" si="1">H19-E19</f>
        <v>57889.999999998516</v>
      </c>
      <c r="J19" s="73"/>
      <c r="K19" s="1"/>
      <c r="L19" s="1"/>
      <c r="M19" s="1"/>
      <c r="N19" s="1"/>
      <c r="O19" s="1"/>
    </row>
    <row r="20" spans="2:15" x14ac:dyDescent="0.25">
      <c r="B20" s="22"/>
      <c r="C20" s="312" t="s">
        <v>87</v>
      </c>
      <c r="D20" s="312"/>
      <c r="E20" s="115">
        <v>0</v>
      </c>
      <c r="F20" s="115">
        <v>0</v>
      </c>
      <c r="G20" s="115">
        <v>0</v>
      </c>
      <c r="H20" s="116">
        <f t="shared" si="0"/>
        <v>0</v>
      </c>
      <c r="I20" s="116">
        <f t="shared" si="1"/>
        <v>0</v>
      </c>
      <c r="J20" s="73"/>
      <c r="K20" s="1"/>
      <c r="L20" s="1"/>
      <c r="M20" s="1"/>
      <c r="N20" s="1"/>
      <c r="O20" s="1"/>
    </row>
    <row r="21" spans="2:15" x14ac:dyDescent="0.25">
      <c r="B21" s="22"/>
      <c r="C21" s="312" t="s">
        <v>88</v>
      </c>
      <c r="D21" s="312"/>
      <c r="E21" s="115">
        <v>0</v>
      </c>
      <c r="F21" s="115">
        <v>0</v>
      </c>
      <c r="G21" s="115">
        <v>0</v>
      </c>
      <c r="H21" s="116">
        <f t="shared" si="0"/>
        <v>0</v>
      </c>
      <c r="I21" s="116">
        <f t="shared" si="1"/>
        <v>0</v>
      </c>
      <c r="J21" s="73"/>
      <c r="K21" s="1"/>
      <c r="L21" s="1"/>
      <c r="M21" s="1"/>
      <c r="N21" s="1"/>
      <c r="O21" s="1" t="s">
        <v>89</v>
      </c>
    </row>
    <row r="22" spans="2:15" x14ac:dyDescent="0.25">
      <c r="B22" s="22"/>
      <c r="C22" s="312" t="s">
        <v>90</v>
      </c>
      <c r="D22" s="312"/>
      <c r="E22" s="115">
        <v>36627</v>
      </c>
      <c r="F22" s="115">
        <v>2533037</v>
      </c>
      <c r="G22" s="115">
        <v>2259730</v>
      </c>
      <c r="H22" s="116">
        <f t="shared" si="0"/>
        <v>309934</v>
      </c>
      <c r="I22" s="116">
        <f t="shared" si="1"/>
        <v>273307</v>
      </c>
      <c r="J22" s="73"/>
      <c r="K22" s="1"/>
      <c r="L22" s="1"/>
      <c r="M22" s="1"/>
      <c r="N22" s="1"/>
      <c r="O22" s="1"/>
    </row>
    <row r="23" spans="2:15" x14ac:dyDescent="0.25">
      <c r="B23" s="22"/>
      <c r="C23" s="312" t="s">
        <v>91</v>
      </c>
      <c r="D23" s="312"/>
      <c r="E23" s="115">
        <v>0</v>
      </c>
      <c r="F23" s="115">
        <v>0</v>
      </c>
      <c r="G23" s="115">
        <v>0</v>
      </c>
      <c r="H23" s="116">
        <f t="shared" si="0"/>
        <v>0</v>
      </c>
      <c r="I23" s="116">
        <f t="shared" si="1"/>
        <v>0</v>
      </c>
      <c r="J23" s="73"/>
      <c r="K23" s="1"/>
      <c r="L23" s="1"/>
      <c r="M23" s="1" t="s">
        <v>89</v>
      </c>
      <c r="N23" s="1"/>
      <c r="O23" s="1"/>
    </row>
    <row r="24" spans="2:15" x14ac:dyDescent="0.25">
      <c r="B24" s="22"/>
      <c r="C24" s="312" t="s">
        <v>92</v>
      </c>
      <c r="D24" s="312"/>
      <c r="E24" s="115">
        <v>0</v>
      </c>
      <c r="F24" s="115">
        <v>0</v>
      </c>
      <c r="G24" s="115">
        <v>0</v>
      </c>
      <c r="H24" s="116">
        <f t="shared" si="0"/>
        <v>0</v>
      </c>
      <c r="I24" s="116">
        <f t="shared" si="1"/>
        <v>0</v>
      </c>
      <c r="J24" s="73"/>
    </row>
    <row r="25" spans="2:15" x14ac:dyDescent="0.25">
      <c r="B25" s="22"/>
      <c r="C25" s="29"/>
      <c r="D25" s="29"/>
      <c r="E25" s="117"/>
      <c r="F25" s="117"/>
      <c r="G25" s="117"/>
      <c r="H25" s="117"/>
      <c r="I25" s="117"/>
      <c r="J25" s="73"/>
    </row>
    <row r="26" spans="2:15" x14ac:dyDescent="0.25">
      <c r="B26" s="112"/>
      <c r="C26" s="319" t="s">
        <v>93</v>
      </c>
      <c r="D26" s="319"/>
      <c r="E26" s="113">
        <f>SUM(E28:E36)</f>
        <v>31687901.890000001</v>
      </c>
      <c r="F26" s="113">
        <f>SUM(F28:F36)</f>
        <v>1568634.4200000002</v>
      </c>
      <c r="G26" s="113">
        <f>SUM(G28:G36)</f>
        <v>26604095.900000002</v>
      </c>
      <c r="H26" s="113">
        <f>SUM(H28:H36)</f>
        <v>6652440.4100000001</v>
      </c>
      <c r="I26" s="113">
        <f>SUM(I28:I36)</f>
        <v>-25035461.48</v>
      </c>
      <c r="J26" s="82"/>
    </row>
    <row r="27" spans="2:15" x14ac:dyDescent="0.25">
      <c r="B27" s="22"/>
      <c r="C27" s="2"/>
      <c r="D27" s="29"/>
      <c r="E27" s="114"/>
      <c r="F27" s="114"/>
      <c r="G27" s="114"/>
      <c r="H27" s="114"/>
      <c r="I27" s="114"/>
      <c r="J27" s="73"/>
    </row>
    <row r="28" spans="2:15" x14ac:dyDescent="0.25">
      <c r="B28" s="22"/>
      <c r="C28" s="312" t="s">
        <v>94</v>
      </c>
      <c r="D28" s="312"/>
      <c r="E28" s="115">
        <v>0</v>
      </c>
      <c r="F28" s="115">
        <v>0</v>
      </c>
      <c r="G28" s="115">
        <v>0</v>
      </c>
      <c r="H28" s="116">
        <f>E28+F28-G28</f>
        <v>0</v>
      </c>
      <c r="I28" s="116">
        <f>H28-E28</f>
        <v>0</v>
      </c>
      <c r="J28" s="73"/>
    </row>
    <row r="29" spans="2:15" x14ac:dyDescent="0.25">
      <c r="B29" s="22"/>
      <c r="C29" s="312" t="s">
        <v>95</v>
      </c>
      <c r="D29" s="312"/>
      <c r="E29" s="115">
        <v>458994.03</v>
      </c>
      <c r="F29" s="115">
        <v>4269</v>
      </c>
      <c r="G29" s="115">
        <v>463263.03</v>
      </c>
      <c r="H29" s="116">
        <f t="shared" ref="H29:H36" si="2">E29+F29-G29</f>
        <v>0</v>
      </c>
      <c r="I29" s="116">
        <f t="shared" ref="I29:I35" si="3">H29-E29</f>
        <v>-458994.03</v>
      </c>
      <c r="J29" s="73"/>
    </row>
    <row r="30" spans="2:15" x14ac:dyDescent="0.25">
      <c r="B30" s="22"/>
      <c r="C30" s="312" t="s">
        <v>9</v>
      </c>
      <c r="D30" s="312"/>
      <c r="E30" s="115">
        <v>23597438</v>
      </c>
      <c r="F30" s="115">
        <v>0</v>
      </c>
      <c r="G30" s="115">
        <v>23597438</v>
      </c>
      <c r="H30" s="116">
        <f t="shared" si="2"/>
        <v>0</v>
      </c>
      <c r="I30" s="116">
        <f t="shared" si="3"/>
        <v>-23597438</v>
      </c>
      <c r="J30" s="73"/>
    </row>
    <row r="31" spans="2:15" x14ac:dyDescent="0.25">
      <c r="B31" s="22"/>
      <c r="C31" s="312" t="s">
        <v>11</v>
      </c>
      <c r="D31" s="312"/>
      <c r="E31" s="115">
        <v>9366303.8599999994</v>
      </c>
      <c r="F31" s="115">
        <v>1365372.82</v>
      </c>
      <c r="G31" s="115">
        <v>984159.77</v>
      </c>
      <c r="H31" s="116">
        <f t="shared" si="2"/>
        <v>9747516.9100000001</v>
      </c>
      <c r="I31" s="116">
        <f t="shared" si="3"/>
        <v>381213.05000000075</v>
      </c>
      <c r="J31" s="73"/>
    </row>
    <row r="32" spans="2:15" x14ac:dyDescent="0.25">
      <c r="B32" s="22"/>
      <c r="C32" s="312" t="s">
        <v>96</v>
      </c>
      <c r="D32" s="312"/>
      <c r="E32" s="115">
        <v>235362</v>
      </c>
      <c r="F32" s="115">
        <v>0</v>
      </c>
      <c r="G32" s="115">
        <v>0</v>
      </c>
      <c r="H32" s="116">
        <f t="shared" si="2"/>
        <v>235362</v>
      </c>
      <c r="I32" s="116">
        <f t="shared" si="3"/>
        <v>0</v>
      </c>
      <c r="J32" s="73"/>
    </row>
    <row r="33" spans="2:18" x14ac:dyDescent="0.25">
      <c r="B33" s="22"/>
      <c r="C33" s="312" t="s">
        <v>97</v>
      </c>
      <c r="D33" s="312"/>
      <c r="E33" s="115">
        <v>-2320944</v>
      </c>
      <c r="F33" s="115">
        <v>198992.6</v>
      </c>
      <c r="G33" s="115">
        <v>1223487.1000000001</v>
      </c>
      <c r="H33" s="116">
        <f t="shared" si="2"/>
        <v>-3345438.5</v>
      </c>
      <c r="I33" s="116">
        <f t="shared" si="3"/>
        <v>-1024494.5</v>
      </c>
      <c r="J33" s="73"/>
    </row>
    <row r="34" spans="2:18" x14ac:dyDescent="0.25">
      <c r="B34" s="22"/>
      <c r="C34" s="312" t="s">
        <v>98</v>
      </c>
      <c r="D34" s="312"/>
      <c r="E34" s="115">
        <v>15000</v>
      </c>
      <c r="F34" s="115">
        <v>0</v>
      </c>
      <c r="G34" s="115">
        <v>0</v>
      </c>
      <c r="H34" s="116">
        <f t="shared" si="2"/>
        <v>15000</v>
      </c>
      <c r="I34" s="116">
        <f t="shared" si="3"/>
        <v>0</v>
      </c>
      <c r="J34" s="73"/>
    </row>
    <row r="35" spans="2:18" x14ac:dyDescent="0.25">
      <c r="B35" s="22"/>
      <c r="C35" s="312" t="s">
        <v>99</v>
      </c>
      <c r="D35" s="312"/>
      <c r="E35" s="115">
        <v>0</v>
      </c>
      <c r="F35" s="115">
        <v>0</v>
      </c>
      <c r="G35" s="115">
        <v>0</v>
      </c>
      <c r="H35" s="116">
        <f t="shared" si="2"/>
        <v>0</v>
      </c>
      <c r="I35" s="116">
        <f t="shared" si="3"/>
        <v>0</v>
      </c>
      <c r="J35" s="73"/>
    </row>
    <row r="36" spans="2:18" x14ac:dyDescent="0.25">
      <c r="B36" s="22"/>
      <c r="C36" s="312" t="s">
        <v>100</v>
      </c>
      <c r="D36" s="312"/>
      <c r="E36" s="115">
        <v>335748</v>
      </c>
      <c r="F36" s="115">
        <v>0</v>
      </c>
      <c r="G36" s="115">
        <v>335748</v>
      </c>
      <c r="H36" s="116">
        <f t="shared" si="2"/>
        <v>0</v>
      </c>
      <c r="I36" s="116">
        <f>H36-E36</f>
        <v>-335748</v>
      </c>
      <c r="J36" s="73"/>
    </row>
    <row r="37" spans="2:18" x14ac:dyDescent="0.25">
      <c r="B37" s="22"/>
      <c r="C37" s="29"/>
      <c r="D37" s="29"/>
      <c r="E37" s="117"/>
      <c r="F37" s="114"/>
      <c r="G37" s="114"/>
      <c r="H37" s="114"/>
      <c r="I37" s="114"/>
      <c r="J37" s="73"/>
    </row>
    <row r="38" spans="2:18" x14ac:dyDescent="0.25">
      <c r="B38" s="109"/>
      <c r="C38" s="313" t="s">
        <v>101</v>
      </c>
      <c r="D38" s="313"/>
      <c r="E38" s="113">
        <f>E16+E26</f>
        <v>33174799.23</v>
      </c>
      <c r="F38" s="113">
        <f>F16+F26</f>
        <v>114114426.2</v>
      </c>
      <c r="G38" s="113">
        <f>G16+G26</f>
        <v>138113901.25999999</v>
      </c>
      <c r="H38" s="113">
        <f>H16+H26</f>
        <v>9175324.1699999981</v>
      </c>
      <c r="I38" s="113">
        <f>I16+I26</f>
        <v>-23999475.060000002</v>
      </c>
      <c r="J38" s="69"/>
    </row>
    <row r="39" spans="2:18" x14ac:dyDescent="0.25">
      <c r="B39" s="314"/>
      <c r="C39" s="315"/>
      <c r="D39" s="315"/>
      <c r="E39" s="315"/>
      <c r="F39" s="315"/>
      <c r="G39" s="315"/>
      <c r="H39" s="315"/>
      <c r="I39" s="315"/>
      <c r="J39" s="316"/>
    </row>
    <row r="40" spans="2:18" x14ac:dyDescent="0.25">
      <c r="B40" s="1"/>
      <c r="C40" s="118"/>
      <c r="D40" s="119"/>
      <c r="F40" s="1"/>
      <c r="G40" s="1"/>
      <c r="H40" s="1"/>
      <c r="I40" s="1"/>
      <c r="J40" s="1"/>
    </row>
    <row r="41" spans="2:18" x14ac:dyDescent="0.25">
      <c r="B41" s="1"/>
      <c r="C41" s="317" t="s">
        <v>52</v>
      </c>
      <c r="D41" s="317"/>
      <c r="E41" s="317"/>
      <c r="F41" s="317"/>
      <c r="G41" s="317"/>
      <c r="H41" s="317"/>
      <c r="I41" s="317"/>
      <c r="J41" s="44"/>
      <c r="K41" s="44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44"/>
      <c r="D42" s="45"/>
      <c r="E42" s="46"/>
      <c r="F42" s="46"/>
      <c r="G42" s="1"/>
      <c r="H42" s="47"/>
      <c r="I42" s="45"/>
      <c r="J42" s="46"/>
      <c r="K42" s="46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311"/>
      <c r="D43" s="311"/>
      <c r="E43" s="46"/>
      <c r="F43" s="291"/>
      <c r="G43" s="291"/>
      <c r="H43" s="291"/>
      <c r="I43" s="291"/>
      <c r="J43" s="46"/>
      <c r="K43" s="46"/>
      <c r="L43" s="1"/>
      <c r="M43" s="1"/>
      <c r="N43" s="1"/>
      <c r="O43" s="1"/>
      <c r="P43" s="1"/>
      <c r="Q43" s="1"/>
      <c r="R43" s="1"/>
    </row>
    <row r="44" spans="2:18" ht="15" customHeight="1" x14ac:dyDescent="0.25">
      <c r="B44" s="1"/>
      <c r="C44" s="49"/>
      <c r="D44" s="49"/>
      <c r="E44" s="1"/>
      <c r="F44" s="49"/>
      <c r="G44" s="49"/>
      <c r="H44" s="49"/>
      <c r="I44" s="49"/>
      <c r="J44" s="50"/>
      <c r="K44" s="1"/>
      <c r="Q44" s="1"/>
      <c r="R44" s="1"/>
    </row>
    <row r="45" spans="2:18" ht="15" customHeight="1" x14ac:dyDescent="0.25">
      <c r="B45" s="1"/>
      <c r="C45" s="52"/>
      <c r="D45" s="52"/>
      <c r="E45" s="120"/>
      <c r="F45" s="52"/>
      <c r="G45" s="52"/>
      <c r="H45" s="52"/>
      <c r="I45" s="52"/>
      <c r="J45" s="50"/>
      <c r="K45" s="1"/>
      <c r="Q45" s="1"/>
      <c r="R45" s="1"/>
    </row>
    <row r="46" spans="2:18" ht="30" customHeight="1" x14ac:dyDescent="0.25">
      <c r="C46" s="1"/>
      <c r="D46" s="1"/>
      <c r="E46" s="121"/>
      <c r="F46" s="1"/>
      <c r="G46" s="1"/>
      <c r="H46" s="1"/>
    </row>
    <row r="47" spans="2:18" hidden="1" x14ac:dyDescent="0.25">
      <c r="C47" s="1"/>
      <c r="D47" s="1"/>
      <c r="E47" s="121"/>
      <c r="F47" s="1"/>
      <c r="G47" s="1"/>
      <c r="H47" s="1"/>
    </row>
  </sheetData>
  <mergeCells count="37">
    <mergeCell ref="B12:J12"/>
    <mergeCell ref="D1:F1"/>
    <mergeCell ref="G1:I1"/>
    <mergeCell ref="K1:L1"/>
    <mergeCell ref="D3:H3"/>
    <mergeCell ref="D4:H4"/>
    <mergeCell ref="D5:H5"/>
    <mergeCell ref="D6:H6"/>
    <mergeCell ref="D7:H7"/>
    <mergeCell ref="B8:J8"/>
    <mergeCell ref="B9:J9"/>
    <mergeCell ref="C10:D11"/>
    <mergeCell ref="C28:D28"/>
    <mergeCell ref="B13:J13"/>
    <mergeCell ref="C14:D14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43:D43"/>
    <mergeCell ref="F43:I43"/>
    <mergeCell ref="C29:D29"/>
    <mergeCell ref="C30:D30"/>
    <mergeCell ref="C31:D31"/>
    <mergeCell ref="C32:D32"/>
    <mergeCell ref="C33:D33"/>
    <mergeCell ref="C34:D34"/>
    <mergeCell ref="C35:D35"/>
    <mergeCell ref="C36:D36"/>
    <mergeCell ref="C38:D38"/>
    <mergeCell ref="B39:J39"/>
    <mergeCell ref="C41:I41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S62"/>
  <sheetViews>
    <sheetView showGridLines="0" topLeftCell="E29" zoomScaleNormal="100" workbookViewId="0">
      <selection activeCell="G41" sqref="G41"/>
    </sheetView>
  </sheetViews>
  <sheetFormatPr baseColWidth="10" defaultColWidth="0" defaultRowHeight="15" zeroHeight="1" x14ac:dyDescent="0.25"/>
  <cols>
    <col min="1" max="1" width="3.42578125" customWidth="1"/>
    <col min="2" max="2" width="3.7109375" customWidth="1"/>
    <col min="3" max="3" width="11.42578125" customWidth="1"/>
    <col min="4" max="4" width="58.5703125" customWidth="1"/>
    <col min="5" max="5" width="23.85546875" customWidth="1"/>
    <col min="6" max="6" width="20.5703125" customWidth="1"/>
    <col min="7" max="7" width="19.140625" customWidth="1"/>
    <col min="8" max="8" width="28.140625" customWidth="1"/>
    <col min="9" max="9" width="23.28515625" customWidth="1"/>
    <col min="10" max="10" width="4.5703125" customWidth="1"/>
    <col min="11" max="11" width="3" customWidth="1"/>
    <col min="12" max="256" width="11.42578125" hidden="1"/>
    <col min="257" max="257" width="3.42578125" customWidth="1"/>
    <col min="258" max="258" width="3.7109375" customWidth="1"/>
    <col min="259" max="259" width="11.42578125" customWidth="1"/>
    <col min="260" max="260" width="58.5703125" customWidth="1"/>
    <col min="261" max="261" width="23.85546875" customWidth="1"/>
    <col min="262" max="262" width="20.5703125" customWidth="1"/>
    <col min="263" max="263" width="19.140625" customWidth="1"/>
    <col min="264" max="264" width="28.140625" customWidth="1"/>
    <col min="265" max="265" width="23.28515625" customWidth="1"/>
    <col min="266" max="266" width="4.5703125" customWidth="1"/>
    <col min="267" max="267" width="3" customWidth="1"/>
    <col min="268" max="512" width="11.42578125" hidden="1"/>
    <col min="513" max="513" width="3.42578125" customWidth="1"/>
    <col min="514" max="514" width="3.7109375" customWidth="1"/>
    <col min="515" max="515" width="11.42578125" customWidth="1"/>
    <col min="516" max="516" width="58.5703125" customWidth="1"/>
    <col min="517" max="517" width="23.85546875" customWidth="1"/>
    <col min="518" max="518" width="20.5703125" customWidth="1"/>
    <col min="519" max="519" width="19.140625" customWidth="1"/>
    <col min="520" max="520" width="28.140625" customWidth="1"/>
    <col min="521" max="521" width="23.28515625" customWidth="1"/>
    <col min="522" max="522" width="4.5703125" customWidth="1"/>
    <col min="523" max="523" width="3" customWidth="1"/>
    <col min="524" max="768" width="11.42578125" hidden="1"/>
    <col min="769" max="769" width="3.42578125" customWidth="1"/>
    <col min="770" max="770" width="3.7109375" customWidth="1"/>
    <col min="771" max="771" width="11.42578125" customWidth="1"/>
    <col min="772" max="772" width="58.5703125" customWidth="1"/>
    <col min="773" max="773" width="23.85546875" customWidth="1"/>
    <col min="774" max="774" width="20.5703125" customWidth="1"/>
    <col min="775" max="775" width="19.140625" customWidth="1"/>
    <col min="776" max="776" width="28.140625" customWidth="1"/>
    <col min="777" max="777" width="23.28515625" customWidth="1"/>
    <col min="778" max="778" width="4.5703125" customWidth="1"/>
    <col min="779" max="779" width="3" customWidth="1"/>
    <col min="780" max="1024" width="11.42578125" hidden="1"/>
    <col min="1025" max="1025" width="3.42578125" customWidth="1"/>
    <col min="1026" max="1026" width="3.7109375" customWidth="1"/>
    <col min="1027" max="1027" width="11.42578125" customWidth="1"/>
    <col min="1028" max="1028" width="58.5703125" customWidth="1"/>
    <col min="1029" max="1029" width="23.85546875" customWidth="1"/>
    <col min="1030" max="1030" width="20.5703125" customWidth="1"/>
    <col min="1031" max="1031" width="19.140625" customWidth="1"/>
    <col min="1032" max="1032" width="28.140625" customWidth="1"/>
    <col min="1033" max="1033" width="23.28515625" customWidth="1"/>
    <col min="1034" max="1034" width="4.5703125" customWidth="1"/>
    <col min="1035" max="1035" width="3" customWidth="1"/>
    <col min="1036" max="1280" width="11.42578125" hidden="1"/>
    <col min="1281" max="1281" width="3.42578125" customWidth="1"/>
    <col min="1282" max="1282" width="3.7109375" customWidth="1"/>
    <col min="1283" max="1283" width="11.42578125" customWidth="1"/>
    <col min="1284" max="1284" width="58.5703125" customWidth="1"/>
    <col min="1285" max="1285" width="23.85546875" customWidth="1"/>
    <col min="1286" max="1286" width="20.5703125" customWidth="1"/>
    <col min="1287" max="1287" width="19.140625" customWidth="1"/>
    <col min="1288" max="1288" width="28.140625" customWidth="1"/>
    <col min="1289" max="1289" width="23.28515625" customWidth="1"/>
    <col min="1290" max="1290" width="4.5703125" customWidth="1"/>
    <col min="1291" max="1291" width="3" customWidth="1"/>
    <col min="1292" max="1536" width="11.42578125" hidden="1"/>
    <col min="1537" max="1537" width="3.42578125" customWidth="1"/>
    <col min="1538" max="1538" width="3.7109375" customWidth="1"/>
    <col min="1539" max="1539" width="11.42578125" customWidth="1"/>
    <col min="1540" max="1540" width="58.5703125" customWidth="1"/>
    <col min="1541" max="1541" width="23.85546875" customWidth="1"/>
    <col min="1542" max="1542" width="20.5703125" customWidth="1"/>
    <col min="1543" max="1543" width="19.140625" customWidth="1"/>
    <col min="1544" max="1544" width="28.140625" customWidth="1"/>
    <col min="1545" max="1545" width="23.28515625" customWidth="1"/>
    <col min="1546" max="1546" width="4.5703125" customWidth="1"/>
    <col min="1547" max="1547" width="3" customWidth="1"/>
    <col min="1548" max="1792" width="11.42578125" hidden="1"/>
    <col min="1793" max="1793" width="3.42578125" customWidth="1"/>
    <col min="1794" max="1794" width="3.7109375" customWidth="1"/>
    <col min="1795" max="1795" width="11.42578125" customWidth="1"/>
    <col min="1796" max="1796" width="58.5703125" customWidth="1"/>
    <col min="1797" max="1797" width="23.85546875" customWidth="1"/>
    <col min="1798" max="1798" width="20.5703125" customWidth="1"/>
    <col min="1799" max="1799" width="19.140625" customWidth="1"/>
    <col min="1800" max="1800" width="28.140625" customWidth="1"/>
    <col min="1801" max="1801" width="23.28515625" customWidth="1"/>
    <col min="1802" max="1802" width="4.5703125" customWidth="1"/>
    <col min="1803" max="1803" width="3" customWidth="1"/>
    <col min="1804" max="2048" width="11.42578125" hidden="1"/>
    <col min="2049" max="2049" width="3.42578125" customWidth="1"/>
    <col min="2050" max="2050" width="3.7109375" customWidth="1"/>
    <col min="2051" max="2051" width="11.42578125" customWidth="1"/>
    <col min="2052" max="2052" width="58.5703125" customWidth="1"/>
    <col min="2053" max="2053" width="23.85546875" customWidth="1"/>
    <col min="2054" max="2054" width="20.5703125" customWidth="1"/>
    <col min="2055" max="2055" width="19.140625" customWidth="1"/>
    <col min="2056" max="2056" width="28.140625" customWidth="1"/>
    <col min="2057" max="2057" width="23.28515625" customWidth="1"/>
    <col min="2058" max="2058" width="4.5703125" customWidth="1"/>
    <col min="2059" max="2059" width="3" customWidth="1"/>
    <col min="2060" max="2304" width="11.42578125" hidden="1"/>
    <col min="2305" max="2305" width="3.42578125" customWidth="1"/>
    <col min="2306" max="2306" width="3.7109375" customWidth="1"/>
    <col min="2307" max="2307" width="11.42578125" customWidth="1"/>
    <col min="2308" max="2308" width="58.5703125" customWidth="1"/>
    <col min="2309" max="2309" width="23.85546875" customWidth="1"/>
    <col min="2310" max="2310" width="20.5703125" customWidth="1"/>
    <col min="2311" max="2311" width="19.140625" customWidth="1"/>
    <col min="2312" max="2312" width="28.140625" customWidth="1"/>
    <col min="2313" max="2313" width="23.28515625" customWidth="1"/>
    <col min="2314" max="2314" width="4.5703125" customWidth="1"/>
    <col min="2315" max="2315" width="3" customWidth="1"/>
    <col min="2316" max="2560" width="11.42578125" hidden="1"/>
    <col min="2561" max="2561" width="3.42578125" customWidth="1"/>
    <col min="2562" max="2562" width="3.7109375" customWidth="1"/>
    <col min="2563" max="2563" width="11.42578125" customWidth="1"/>
    <col min="2564" max="2564" width="58.5703125" customWidth="1"/>
    <col min="2565" max="2565" width="23.85546875" customWidth="1"/>
    <col min="2566" max="2566" width="20.5703125" customWidth="1"/>
    <col min="2567" max="2567" width="19.140625" customWidth="1"/>
    <col min="2568" max="2568" width="28.140625" customWidth="1"/>
    <col min="2569" max="2569" width="23.28515625" customWidth="1"/>
    <col min="2570" max="2570" width="4.5703125" customWidth="1"/>
    <col min="2571" max="2571" width="3" customWidth="1"/>
    <col min="2572" max="2816" width="11.42578125" hidden="1"/>
    <col min="2817" max="2817" width="3.42578125" customWidth="1"/>
    <col min="2818" max="2818" width="3.7109375" customWidth="1"/>
    <col min="2819" max="2819" width="11.42578125" customWidth="1"/>
    <col min="2820" max="2820" width="58.5703125" customWidth="1"/>
    <col min="2821" max="2821" width="23.85546875" customWidth="1"/>
    <col min="2822" max="2822" width="20.5703125" customWidth="1"/>
    <col min="2823" max="2823" width="19.140625" customWidth="1"/>
    <col min="2824" max="2824" width="28.140625" customWidth="1"/>
    <col min="2825" max="2825" width="23.28515625" customWidth="1"/>
    <col min="2826" max="2826" width="4.5703125" customWidth="1"/>
    <col min="2827" max="2827" width="3" customWidth="1"/>
    <col min="2828" max="3072" width="11.42578125" hidden="1"/>
    <col min="3073" max="3073" width="3.42578125" customWidth="1"/>
    <col min="3074" max="3074" width="3.7109375" customWidth="1"/>
    <col min="3075" max="3075" width="11.42578125" customWidth="1"/>
    <col min="3076" max="3076" width="58.5703125" customWidth="1"/>
    <col min="3077" max="3077" width="23.85546875" customWidth="1"/>
    <col min="3078" max="3078" width="20.5703125" customWidth="1"/>
    <col min="3079" max="3079" width="19.140625" customWidth="1"/>
    <col min="3080" max="3080" width="28.140625" customWidth="1"/>
    <col min="3081" max="3081" width="23.28515625" customWidth="1"/>
    <col min="3082" max="3082" width="4.5703125" customWidth="1"/>
    <col min="3083" max="3083" width="3" customWidth="1"/>
    <col min="3084" max="3328" width="11.42578125" hidden="1"/>
    <col min="3329" max="3329" width="3.42578125" customWidth="1"/>
    <col min="3330" max="3330" width="3.7109375" customWidth="1"/>
    <col min="3331" max="3331" width="11.42578125" customWidth="1"/>
    <col min="3332" max="3332" width="58.5703125" customWidth="1"/>
    <col min="3333" max="3333" width="23.85546875" customWidth="1"/>
    <col min="3334" max="3334" width="20.5703125" customWidth="1"/>
    <col min="3335" max="3335" width="19.140625" customWidth="1"/>
    <col min="3336" max="3336" width="28.140625" customWidth="1"/>
    <col min="3337" max="3337" width="23.28515625" customWidth="1"/>
    <col min="3338" max="3338" width="4.5703125" customWidth="1"/>
    <col min="3339" max="3339" width="3" customWidth="1"/>
    <col min="3340" max="3584" width="11.42578125" hidden="1"/>
    <col min="3585" max="3585" width="3.42578125" customWidth="1"/>
    <col min="3586" max="3586" width="3.7109375" customWidth="1"/>
    <col min="3587" max="3587" width="11.42578125" customWidth="1"/>
    <col min="3588" max="3588" width="58.5703125" customWidth="1"/>
    <col min="3589" max="3589" width="23.85546875" customWidth="1"/>
    <col min="3590" max="3590" width="20.5703125" customWidth="1"/>
    <col min="3591" max="3591" width="19.140625" customWidth="1"/>
    <col min="3592" max="3592" width="28.140625" customWidth="1"/>
    <col min="3593" max="3593" width="23.28515625" customWidth="1"/>
    <col min="3594" max="3594" width="4.5703125" customWidth="1"/>
    <col min="3595" max="3595" width="3" customWidth="1"/>
    <col min="3596" max="3840" width="11.42578125" hidden="1"/>
    <col min="3841" max="3841" width="3.42578125" customWidth="1"/>
    <col min="3842" max="3842" width="3.7109375" customWidth="1"/>
    <col min="3843" max="3843" width="11.42578125" customWidth="1"/>
    <col min="3844" max="3844" width="58.5703125" customWidth="1"/>
    <col min="3845" max="3845" width="23.85546875" customWidth="1"/>
    <col min="3846" max="3846" width="20.5703125" customWidth="1"/>
    <col min="3847" max="3847" width="19.140625" customWidth="1"/>
    <col min="3848" max="3848" width="28.140625" customWidth="1"/>
    <col min="3849" max="3849" width="23.28515625" customWidth="1"/>
    <col min="3850" max="3850" width="4.5703125" customWidth="1"/>
    <col min="3851" max="3851" width="3" customWidth="1"/>
    <col min="3852" max="4096" width="11.42578125" hidden="1"/>
    <col min="4097" max="4097" width="3.42578125" customWidth="1"/>
    <col min="4098" max="4098" width="3.7109375" customWidth="1"/>
    <col min="4099" max="4099" width="11.42578125" customWidth="1"/>
    <col min="4100" max="4100" width="58.5703125" customWidth="1"/>
    <col min="4101" max="4101" width="23.85546875" customWidth="1"/>
    <col min="4102" max="4102" width="20.5703125" customWidth="1"/>
    <col min="4103" max="4103" width="19.140625" customWidth="1"/>
    <col min="4104" max="4104" width="28.140625" customWidth="1"/>
    <col min="4105" max="4105" width="23.28515625" customWidth="1"/>
    <col min="4106" max="4106" width="4.5703125" customWidth="1"/>
    <col min="4107" max="4107" width="3" customWidth="1"/>
    <col min="4108" max="4352" width="11.42578125" hidden="1"/>
    <col min="4353" max="4353" width="3.42578125" customWidth="1"/>
    <col min="4354" max="4354" width="3.7109375" customWidth="1"/>
    <col min="4355" max="4355" width="11.42578125" customWidth="1"/>
    <col min="4356" max="4356" width="58.5703125" customWidth="1"/>
    <col min="4357" max="4357" width="23.85546875" customWidth="1"/>
    <col min="4358" max="4358" width="20.5703125" customWidth="1"/>
    <col min="4359" max="4359" width="19.140625" customWidth="1"/>
    <col min="4360" max="4360" width="28.140625" customWidth="1"/>
    <col min="4361" max="4361" width="23.28515625" customWidth="1"/>
    <col min="4362" max="4362" width="4.5703125" customWidth="1"/>
    <col min="4363" max="4363" width="3" customWidth="1"/>
    <col min="4364" max="4608" width="11.42578125" hidden="1"/>
    <col min="4609" max="4609" width="3.42578125" customWidth="1"/>
    <col min="4610" max="4610" width="3.7109375" customWidth="1"/>
    <col min="4611" max="4611" width="11.42578125" customWidth="1"/>
    <col min="4612" max="4612" width="58.5703125" customWidth="1"/>
    <col min="4613" max="4613" width="23.85546875" customWidth="1"/>
    <col min="4614" max="4614" width="20.5703125" customWidth="1"/>
    <col min="4615" max="4615" width="19.140625" customWidth="1"/>
    <col min="4616" max="4616" width="28.140625" customWidth="1"/>
    <col min="4617" max="4617" width="23.28515625" customWidth="1"/>
    <col min="4618" max="4618" width="4.5703125" customWidth="1"/>
    <col min="4619" max="4619" width="3" customWidth="1"/>
    <col min="4620" max="4864" width="11.42578125" hidden="1"/>
    <col min="4865" max="4865" width="3.42578125" customWidth="1"/>
    <col min="4866" max="4866" width="3.7109375" customWidth="1"/>
    <col min="4867" max="4867" width="11.42578125" customWidth="1"/>
    <col min="4868" max="4868" width="58.5703125" customWidth="1"/>
    <col min="4869" max="4869" width="23.85546875" customWidth="1"/>
    <col min="4870" max="4870" width="20.5703125" customWidth="1"/>
    <col min="4871" max="4871" width="19.140625" customWidth="1"/>
    <col min="4872" max="4872" width="28.140625" customWidth="1"/>
    <col min="4873" max="4873" width="23.28515625" customWidth="1"/>
    <col min="4874" max="4874" width="4.5703125" customWidth="1"/>
    <col min="4875" max="4875" width="3" customWidth="1"/>
    <col min="4876" max="5120" width="11.42578125" hidden="1"/>
    <col min="5121" max="5121" width="3.42578125" customWidth="1"/>
    <col min="5122" max="5122" width="3.7109375" customWidth="1"/>
    <col min="5123" max="5123" width="11.42578125" customWidth="1"/>
    <col min="5124" max="5124" width="58.5703125" customWidth="1"/>
    <col min="5125" max="5125" width="23.85546875" customWidth="1"/>
    <col min="5126" max="5126" width="20.5703125" customWidth="1"/>
    <col min="5127" max="5127" width="19.140625" customWidth="1"/>
    <col min="5128" max="5128" width="28.140625" customWidth="1"/>
    <col min="5129" max="5129" width="23.28515625" customWidth="1"/>
    <col min="5130" max="5130" width="4.5703125" customWidth="1"/>
    <col min="5131" max="5131" width="3" customWidth="1"/>
    <col min="5132" max="5376" width="11.42578125" hidden="1"/>
    <col min="5377" max="5377" width="3.42578125" customWidth="1"/>
    <col min="5378" max="5378" width="3.7109375" customWidth="1"/>
    <col min="5379" max="5379" width="11.42578125" customWidth="1"/>
    <col min="5380" max="5380" width="58.5703125" customWidth="1"/>
    <col min="5381" max="5381" width="23.85546875" customWidth="1"/>
    <col min="5382" max="5382" width="20.5703125" customWidth="1"/>
    <col min="5383" max="5383" width="19.140625" customWidth="1"/>
    <col min="5384" max="5384" width="28.140625" customWidth="1"/>
    <col min="5385" max="5385" width="23.28515625" customWidth="1"/>
    <col min="5386" max="5386" width="4.5703125" customWidth="1"/>
    <col min="5387" max="5387" width="3" customWidth="1"/>
    <col min="5388" max="5632" width="11.42578125" hidden="1"/>
    <col min="5633" max="5633" width="3.42578125" customWidth="1"/>
    <col min="5634" max="5634" width="3.7109375" customWidth="1"/>
    <col min="5635" max="5635" width="11.42578125" customWidth="1"/>
    <col min="5636" max="5636" width="58.5703125" customWidth="1"/>
    <col min="5637" max="5637" width="23.85546875" customWidth="1"/>
    <col min="5638" max="5638" width="20.5703125" customWidth="1"/>
    <col min="5639" max="5639" width="19.140625" customWidth="1"/>
    <col min="5640" max="5640" width="28.140625" customWidth="1"/>
    <col min="5641" max="5641" width="23.28515625" customWidth="1"/>
    <col min="5642" max="5642" width="4.5703125" customWidth="1"/>
    <col min="5643" max="5643" width="3" customWidth="1"/>
    <col min="5644" max="5888" width="11.42578125" hidden="1"/>
    <col min="5889" max="5889" width="3.42578125" customWidth="1"/>
    <col min="5890" max="5890" width="3.7109375" customWidth="1"/>
    <col min="5891" max="5891" width="11.42578125" customWidth="1"/>
    <col min="5892" max="5892" width="58.5703125" customWidth="1"/>
    <col min="5893" max="5893" width="23.85546875" customWidth="1"/>
    <col min="5894" max="5894" width="20.5703125" customWidth="1"/>
    <col min="5895" max="5895" width="19.140625" customWidth="1"/>
    <col min="5896" max="5896" width="28.140625" customWidth="1"/>
    <col min="5897" max="5897" width="23.28515625" customWidth="1"/>
    <col min="5898" max="5898" width="4.5703125" customWidth="1"/>
    <col min="5899" max="5899" width="3" customWidth="1"/>
    <col min="5900" max="6144" width="11.42578125" hidden="1"/>
    <col min="6145" max="6145" width="3.42578125" customWidth="1"/>
    <col min="6146" max="6146" width="3.7109375" customWidth="1"/>
    <col min="6147" max="6147" width="11.42578125" customWidth="1"/>
    <col min="6148" max="6148" width="58.5703125" customWidth="1"/>
    <col min="6149" max="6149" width="23.85546875" customWidth="1"/>
    <col min="6150" max="6150" width="20.5703125" customWidth="1"/>
    <col min="6151" max="6151" width="19.140625" customWidth="1"/>
    <col min="6152" max="6152" width="28.140625" customWidth="1"/>
    <col min="6153" max="6153" width="23.28515625" customWidth="1"/>
    <col min="6154" max="6154" width="4.5703125" customWidth="1"/>
    <col min="6155" max="6155" width="3" customWidth="1"/>
    <col min="6156" max="6400" width="11.42578125" hidden="1"/>
    <col min="6401" max="6401" width="3.42578125" customWidth="1"/>
    <col min="6402" max="6402" width="3.7109375" customWidth="1"/>
    <col min="6403" max="6403" width="11.42578125" customWidth="1"/>
    <col min="6404" max="6404" width="58.5703125" customWidth="1"/>
    <col min="6405" max="6405" width="23.85546875" customWidth="1"/>
    <col min="6406" max="6406" width="20.5703125" customWidth="1"/>
    <col min="6407" max="6407" width="19.140625" customWidth="1"/>
    <col min="6408" max="6408" width="28.140625" customWidth="1"/>
    <col min="6409" max="6409" width="23.28515625" customWidth="1"/>
    <col min="6410" max="6410" width="4.5703125" customWidth="1"/>
    <col min="6411" max="6411" width="3" customWidth="1"/>
    <col min="6412" max="6656" width="11.42578125" hidden="1"/>
    <col min="6657" max="6657" width="3.42578125" customWidth="1"/>
    <col min="6658" max="6658" width="3.7109375" customWidth="1"/>
    <col min="6659" max="6659" width="11.42578125" customWidth="1"/>
    <col min="6660" max="6660" width="58.5703125" customWidth="1"/>
    <col min="6661" max="6661" width="23.85546875" customWidth="1"/>
    <col min="6662" max="6662" width="20.5703125" customWidth="1"/>
    <col min="6663" max="6663" width="19.140625" customWidth="1"/>
    <col min="6664" max="6664" width="28.140625" customWidth="1"/>
    <col min="6665" max="6665" width="23.28515625" customWidth="1"/>
    <col min="6666" max="6666" width="4.5703125" customWidth="1"/>
    <col min="6667" max="6667" width="3" customWidth="1"/>
    <col min="6668" max="6912" width="11.42578125" hidden="1"/>
    <col min="6913" max="6913" width="3.42578125" customWidth="1"/>
    <col min="6914" max="6914" width="3.7109375" customWidth="1"/>
    <col min="6915" max="6915" width="11.42578125" customWidth="1"/>
    <col min="6916" max="6916" width="58.5703125" customWidth="1"/>
    <col min="6917" max="6917" width="23.85546875" customWidth="1"/>
    <col min="6918" max="6918" width="20.5703125" customWidth="1"/>
    <col min="6919" max="6919" width="19.140625" customWidth="1"/>
    <col min="6920" max="6920" width="28.140625" customWidth="1"/>
    <col min="6921" max="6921" width="23.28515625" customWidth="1"/>
    <col min="6922" max="6922" width="4.5703125" customWidth="1"/>
    <col min="6923" max="6923" width="3" customWidth="1"/>
    <col min="6924" max="7168" width="11.42578125" hidden="1"/>
    <col min="7169" max="7169" width="3.42578125" customWidth="1"/>
    <col min="7170" max="7170" width="3.7109375" customWidth="1"/>
    <col min="7171" max="7171" width="11.42578125" customWidth="1"/>
    <col min="7172" max="7172" width="58.5703125" customWidth="1"/>
    <col min="7173" max="7173" width="23.85546875" customWidth="1"/>
    <col min="7174" max="7174" width="20.5703125" customWidth="1"/>
    <col min="7175" max="7175" width="19.140625" customWidth="1"/>
    <col min="7176" max="7176" width="28.140625" customWidth="1"/>
    <col min="7177" max="7177" width="23.28515625" customWidth="1"/>
    <col min="7178" max="7178" width="4.5703125" customWidth="1"/>
    <col min="7179" max="7179" width="3" customWidth="1"/>
    <col min="7180" max="7424" width="11.42578125" hidden="1"/>
    <col min="7425" max="7425" width="3.42578125" customWidth="1"/>
    <col min="7426" max="7426" width="3.7109375" customWidth="1"/>
    <col min="7427" max="7427" width="11.42578125" customWidth="1"/>
    <col min="7428" max="7428" width="58.5703125" customWidth="1"/>
    <col min="7429" max="7429" width="23.85546875" customWidth="1"/>
    <col min="7430" max="7430" width="20.5703125" customWidth="1"/>
    <col min="7431" max="7431" width="19.140625" customWidth="1"/>
    <col min="7432" max="7432" width="28.140625" customWidth="1"/>
    <col min="7433" max="7433" width="23.28515625" customWidth="1"/>
    <col min="7434" max="7434" width="4.5703125" customWidth="1"/>
    <col min="7435" max="7435" width="3" customWidth="1"/>
    <col min="7436" max="7680" width="11.42578125" hidden="1"/>
    <col min="7681" max="7681" width="3.42578125" customWidth="1"/>
    <col min="7682" max="7682" width="3.7109375" customWidth="1"/>
    <col min="7683" max="7683" width="11.42578125" customWidth="1"/>
    <col min="7684" max="7684" width="58.5703125" customWidth="1"/>
    <col min="7685" max="7685" width="23.85546875" customWidth="1"/>
    <col min="7686" max="7686" width="20.5703125" customWidth="1"/>
    <col min="7687" max="7687" width="19.140625" customWidth="1"/>
    <col min="7688" max="7688" width="28.140625" customWidth="1"/>
    <col min="7689" max="7689" width="23.28515625" customWidth="1"/>
    <col min="7690" max="7690" width="4.5703125" customWidth="1"/>
    <col min="7691" max="7691" width="3" customWidth="1"/>
    <col min="7692" max="7936" width="11.42578125" hidden="1"/>
    <col min="7937" max="7937" width="3.42578125" customWidth="1"/>
    <col min="7938" max="7938" width="3.7109375" customWidth="1"/>
    <col min="7939" max="7939" width="11.42578125" customWidth="1"/>
    <col min="7940" max="7940" width="58.5703125" customWidth="1"/>
    <col min="7941" max="7941" width="23.85546875" customWidth="1"/>
    <col min="7942" max="7942" width="20.5703125" customWidth="1"/>
    <col min="7943" max="7943" width="19.140625" customWidth="1"/>
    <col min="7944" max="7944" width="28.140625" customWidth="1"/>
    <col min="7945" max="7945" width="23.28515625" customWidth="1"/>
    <col min="7946" max="7946" width="4.5703125" customWidth="1"/>
    <col min="7947" max="7947" width="3" customWidth="1"/>
    <col min="7948" max="8192" width="11.42578125" hidden="1"/>
    <col min="8193" max="8193" width="3.42578125" customWidth="1"/>
    <col min="8194" max="8194" width="3.7109375" customWidth="1"/>
    <col min="8195" max="8195" width="11.42578125" customWidth="1"/>
    <col min="8196" max="8196" width="58.5703125" customWidth="1"/>
    <col min="8197" max="8197" width="23.85546875" customWidth="1"/>
    <col min="8198" max="8198" width="20.5703125" customWidth="1"/>
    <col min="8199" max="8199" width="19.140625" customWidth="1"/>
    <col min="8200" max="8200" width="28.140625" customWidth="1"/>
    <col min="8201" max="8201" width="23.28515625" customWidth="1"/>
    <col min="8202" max="8202" width="4.5703125" customWidth="1"/>
    <col min="8203" max="8203" width="3" customWidth="1"/>
    <col min="8204" max="8448" width="11.42578125" hidden="1"/>
    <col min="8449" max="8449" width="3.42578125" customWidth="1"/>
    <col min="8450" max="8450" width="3.7109375" customWidth="1"/>
    <col min="8451" max="8451" width="11.42578125" customWidth="1"/>
    <col min="8452" max="8452" width="58.5703125" customWidth="1"/>
    <col min="8453" max="8453" width="23.85546875" customWidth="1"/>
    <col min="8454" max="8454" width="20.5703125" customWidth="1"/>
    <col min="8455" max="8455" width="19.140625" customWidth="1"/>
    <col min="8456" max="8456" width="28.140625" customWidth="1"/>
    <col min="8457" max="8457" width="23.28515625" customWidth="1"/>
    <col min="8458" max="8458" width="4.5703125" customWidth="1"/>
    <col min="8459" max="8459" width="3" customWidth="1"/>
    <col min="8460" max="8704" width="11.42578125" hidden="1"/>
    <col min="8705" max="8705" width="3.42578125" customWidth="1"/>
    <col min="8706" max="8706" width="3.7109375" customWidth="1"/>
    <col min="8707" max="8707" width="11.42578125" customWidth="1"/>
    <col min="8708" max="8708" width="58.5703125" customWidth="1"/>
    <col min="8709" max="8709" width="23.85546875" customWidth="1"/>
    <col min="8710" max="8710" width="20.5703125" customWidth="1"/>
    <col min="8711" max="8711" width="19.140625" customWidth="1"/>
    <col min="8712" max="8712" width="28.140625" customWidth="1"/>
    <col min="8713" max="8713" width="23.28515625" customWidth="1"/>
    <col min="8714" max="8714" width="4.5703125" customWidth="1"/>
    <col min="8715" max="8715" width="3" customWidth="1"/>
    <col min="8716" max="8960" width="11.42578125" hidden="1"/>
    <col min="8961" max="8961" width="3.42578125" customWidth="1"/>
    <col min="8962" max="8962" width="3.7109375" customWidth="1"/>
    <col min="8963" max="8963" width="11.42578125" customWidth="1"/>
    <col min="8964" max="8964" width="58.5703125" customWidth="1"/>
    <col min="8965" max="8965" width="23.85546875" customWidth="1"/>
    <col min="8966" max="8966" width="20.5703125" customWidth="1"/>
    <col min="8967" max="8967" width="19.140625" customWidth="1"/>
    <col min="8968" max="8968" width="28.140625" customWidth="1"/>
    <col min="8969" max="8969" width="23.28515625" customWidth="1"/>
    <col min="8970" max="8970" width="4.5703125" customWidth="1"/>
    <col min="8971" max="8971" width="3" customWidth="1"/>
    <col min="8972" max="9216" width="11.42578125" hidden="1"/>
    <col min="9217" max="9217" width="3.42578125" customWidth="1"/>
    <col min="9218" max="9218" width="3.7109375" customWidth="1"/>
    <col min="9219" max="9219" width="11.42578125" customWidth="1"/>
    <col min="9220" max="9220" width="58.5703125" customWidth="1"/>
    <col min="9221" max="9221" width="23.85546875" customWidth="1"/>
    <col min="9222" max="9222" width="20.5703125" customWidth="1"/>
    <col min="9223" max="9223" width="19.140625" customWidth="1"/>
    <col min="9224" max="9224" width="28.140625" customWidth="1"/>
    <col min="9225" max="9225" width="23.28515625" customWidth="1"/>
    <col min="9226" max="9226" width="4.5703125" customWidth="1"/>
    <col min="9227" max="9227" width="3" customWidth="1"/>
    <col min="9228" max="9472" width="11.42578125" hidden="1"/>
    <col min="9473" max="9473" width="3.42578125" customWidth="1"/>
    <col min="9474" max="9474" width="3.7109375" customWidth="1"/>
    <col min="9475" max="9475" width="11.42578125" customWidth="1"/>
    <col min="9476" max="9476" width="58.5703125" customWidth="1"/>
    <col min="9477" max="9477" width="23.85546875" customWidth="1"/>
    <col min="9478" max="9478" width="20.5703125" customWidth="1"/>
    <col min="9479" max="9479" width="19.140625" customWidth="1"/>
    <col min="9480" max="9480" width="28.140625" customWidth="1"/>
    <col min="9481" max="9481" width="23.28515625" customWidth="1"/>
    <col min="9482" max="9482" width="4.5703125" customWidth="1"/>
    <col min="9483" max="9483" width="3" customWidth="1"/>
    <col min="9484" max="9728" width="11.42578125" hidden="1"/>
    <col min="9729" max="9729" width="3.42578125" customWidth="1"/>
    <col min="9730" max="9730" width="3.7109375" customWidth="1"/>
    <col min="9731" max="9731" width="11.42578125" customWidth="1"/>
    <col min="9732" max="9732" width="58.5703125" customWidth="1"/>
    <col min="9733" max="9733" width="23.85546875" customWidth="1"/>
    <col min="9734" max="9734" width="20.5703125" customWidth="1"/>
    <col min="9735" max="9735" width="19.140625" customWidth="1"/>
    <col min="9736" max="9736" width="28.140625" customWidth="1"/>
    <col min="9737" max="9737" width="23.28515625" customWidth="1"/>
    <col min="9738" max="9738" width="4.5703125" customWidth="1"/>
    <col min="9739" max="9739" width="3" customWidth="1"/>
    <col min="9740" max="9984" width="11.42578125" hidden="1"/>
    <col min="9985" max="9985" width="3.42578125" customWidth="1"/>
    <col min="9986" max="9986" width="3.7109375" customWidth="1"/>
    <col min="9987" max="9987" width="11.42578125" customWidth="1"/>
    <col min="9988" max="9988" width="58.5703125" customWidth="1"/>
    <col min="9989" max="9989" width="23.85546875" customWidth="1"/>
    <col min="9990" max="9990" width="20.5703125" customWidth="1"/>
    <col min="9991" max="9991" width="19.140625" customWidth="1"/>
    <col min="9992" max="9992" width="28.140625" customWidth="1"/>
    <col min="9993" max="9993" width="23.28515625" customWidth="1"/>
    <col min="9994" max="9994" width="4.5703125" customWidth="1"/>
    <col min="9995" max="9995" width="3" customWidth="1"/>
    <col min="9996" max="10240" width="11.42578125" hidden="1"/>
    <col min="10241" max="10241" width="3.42578125" customWidth="1"/>
    <col min="10242" max="10242" width="3.7109375" customWidth="1"/>
    <col min="10243" max="10243" width="11.42578125" customWidth="1"/>
    <col min="10244" max="10244" width="58.5703125" customWidth="1"/>
    <col min="10245" max="10245" width="23.85546875" customWidth="1"/>
    <col min="10246" max="10246" width="20.5703125" customWidth="1"/>
    <col min="10247" max="10247" width="19.140625" customWidth="1"/>
    <col min="10248" max="10248" width="28.140625" customWidth="1"/>
    <col min="10249" max="10249" width="23.28515625" customWidth="1"/>
    <col min="10250" max="10250" width="4.5703125" customWidth="1"/>
    <col min="10251" max="10251" width="3" customWidth="1"/>
    <col min="10252" max="10496" width="11.42578125" hidden="1"/>
    <col min="10497" max="10497" width="3.42578125" customWidth="1"/>
    <col min="10498" max="10498" width="3.7109375" customWidth="1"/>
    <col min="10499" max="10499" width="11.42578125" customWidth="1"/>
    <col min="10500" max="10500" width="58.5703125" customWidth="1"/>
    <col min="10501" max="10501" width="23.85546875" customWidth="1"/>
    <col min="10502" max="10502" width="20.5703125" customWidth="1"/>
    <col min="10503" max="10503" width="19.140625" customWidth="1"/>
    <col min="10504" max="10504" width="28.140625" customWidth="1"/>
    <col min="10505" max="10505" width="23.28515625" customWidth="1"/>
    <col min="10506" max="10506" width="4.5703125" customWidth="1"/>
    <col min="10507" max="10507" width="3" customWidth="1"/>
    <col min="10508" max="10752" width="11.42578125" hidden="1"/>
    <col min="10753" max="10753" width="3.42578125" customWidth="1"/>
    <col min="10754" max="10754" width="3.7109375" customWidth="1"/>
    <col min="10755" max="10755" width="11.42578125" customWidth="1"/>
    <col min="10756" max="10756" width="58.5703125" customWidth="1"/>
    <col min="10757" max="10757" width="23.85546875" customWidth="1"/>
    <col min="10758" max="10758" width="20.5703125" customWidth="1"/>
    <col min="10759" max="10759" width="19.140625" customWidth="1"/>
    <col min="10760" max="10760" width="28.140625" customWidth="1"/>
    <col min="10761" max="10761" width="23.28515625" customWidth="1"/>
    <col min="10762" max="10762" width="4.5703125" customWidth="1"/>
    <col min="10763" max="10763" width="3" customWidth="1"/>
    <col min="10764" max="11008" width="11.42578125" hidden="1"/>
    <col min="11009" max="11009" width="3.42578125" customWidth="1"/>
    <col min="11010" max="11010" width="3.7109375" customWidth="1"/>
    <col min="11011" max="11011" width="11.42578125" customWidth="1"/>
    <col min="11012" max="11012" width="58.5703125" customWidth="1"/>
    <col min="11013" max="11013" width="23.85546875" customWidth="1"/>
    <col min="11014" max="11014" width="20.5703125" customWidth="1"/>
    <col min="11015" max="11015" width="19.140625" customWidth="1"/>
    <col min="11016" max="11016" width="28.140625" customWidth="1"/>
    <col min="11017" max="11017" width="23.28515625" customWidth="1"/>
    <col min="11018" max="11018" width="4.5703125" customWidth="1"/>
    <col min="11019" max="11019" width="3" customWidth="1"/>
    <col min="11020" max="11264" width="11.42578125" hidden="1"/>
    <col min="11265" max="11265" width="3.42578125" customWidth="1"/>
    <col min="11266" max="11266" width="3.7109375" customWidth="1"/>
    <col min="11267" max="11267" width="11.42578125" customWidth="1"/>
    <col min="11268" max="11268" width="58.5703125" customWidth="1"/>
    <col min="11269" max="11269" width="23.85546875" customWidth="1"/>
    <col min="11270" max="11270" width="20.5703125" customWidth="1"/>
    <col min="11271" max="11271" width="19.140625" customWidth="1"/>
    <col min="11272" max="11272" width="28.140625" customWidth="1"/>
    <col min="11273" max="11273" width="23.28515625" customWidth="1"/>
    <col min="11274" max="11274" width="4.5703125" customWidth="1"/>
    <col min="11275" max="11275" width="3" customWidth="1"/>
    <col min="11276" max="11520" width="11.42578125" hidden="1"/>
    <col min="11521" max="11521" width="3.42578125" customWidth="1"/>
    <col min="11522" max="11522" width="3.7109375" customWidth="1"/>
    <col min="11523" max="11523" width="11.42578125" customWidth="1"/>
    <col min="11524" max="11524" width="58.5703125" customWidth="1"/>
    <col min="11525" max="11525" width="23.85546875" customWidth="1"/>
    <col min="11526" max="11526" width="20.5703125" customWidth="1"/>
    <col min="11527" max="11527" width="19.140625" customWidth="1"/>
    <col min="11528" max="11528" width="28.140625" customWidth="1"/>
    <col min="11529" max="11529" width="23.28515625" customWidth="1"/>
    <col min="11530" max="11530" width="4.5703125" customWidth="1"/>
    <col min="11531" max="11531" width="3" customWidth="1"/>
    <col min="11532" max="11776" width="11.42578125" hidden="1"/>
    <col min="11777" max="11777" width="3.42578125" customWidth="1"/>
    <col min="11778" max="11778" width="3.7109375" customWidth="1"/>
    <col min="11779" max="11779" width="11.42578125" customWidth="1"/>
    <col min="11780" max="11780" width="58.5703125" customWidth="1"/>
    <col min="11781" max="11781" width="23.85546875" customWidth="1"/>
    <col min="11782" max="11782" width="20.5703125" customWidth="1"/>
    <col min="11783" max="11783" width="19.140625" customWidth="1"/>
    <col min="11784" max="11784" width="28.140625" customWidth="1"/>
    <col min="11785" max="11785" width="23.28515625" customWidth="1"/>
    <col min="11786" max="11786" width="4.5703125" customWidth="1"/>
    <col min="11787" max="11787" width="3" customWidth="1"/>
    <col min="11788" max="12032" width="11.42578125" hidden="1"/>
    <col min="12033" max="12033" width="3.42578125" customWidth="1"/>
    <col min="12034" max="12034" width="3.7109375" customWidth="1"/>
    <col min="12035" max="12035" width="11.42578125" customWidth="1"/>
    <col min="12036" max="12036" width="58.5703125" customWidth="1"/>
    <col min="12037" max="12037" width="23.85546875" customWidth="1"/>
    <col min="12038" max="12038" width="20.5703125" customWidth="1"/>
    <col min="12039" max="12039" width="19.140625" customWidth="1"/>
    <col min="12040" max="12040" width="28.140625" customWidth="1"/>
    <col min="12041" max="12041" width="23.28515625" customWidth="1"/>
    <col min="12042" max="12042" width="4.5703125" customWidth="1"/>
    <col min="12043" max="12043" width="3" customWidth="1"/>
    <col min="12044" max="12288" width="11.42578125" hidden="1"/>
    <col min="12289" max="12289" width="3.42578125" customWidth="1"/>
    <col min="12290" max="12290" width="3.7109375" customWidth="1"/>
    <col min="12291" max="12291" width="11.42578125" customWidth="1"/>
    <col min="12292" max="12292" width="58.5703125" customWidth="1"/>
    <col min="12293" max="12293" width="23.85546875" customWidth="1"/>
    <col min="12294" max="12294" width="20.5703125" customWidth="1"/>
    <col min="12295" max="12295" width="19.140625" customWidth="1"/>
    <col min="12296" max="12296" width="28.140625" customWidth="1"/>
    <col min="12297" max="12297" width="23.28515625" customWidth="1"/>
    <col min="12298" max="12298" width="4.5703125" customWidth="1"/>
    <col min="12299" max="12299" width="3" customWidth="1"/>
    <col min="12300" max="12544" width="11.42578125" hidden="1"/>
    <col min="12545" max="12545" width="3.42578125" customWidth="1"/>
    <col min="12546" max="12546" width="3.7109375" customWidth="1"/>
    <col min="12547" max="12547" width="11.42578125" customWidth="1"/>
    <col min="12548" max="12548" width="58.5703125" customWidth="1"/>
    <col min="12549" max="12549" width="23.85546875" customWidth="1"/>
    <col min="12550" max="12550" width="20.5703125" customWidth="1"/>
    <col min="12551" max="12551" width="19.140625" customWidth="1"/>
    <col min="12552" max="12552" width="28.140625" customWidth="1"/>
    <col min="12553" max="12553" width="23.28515625" customWidth="1"/>
    <col min="12554" max="12554" width="4.5703125" customWidth="1"/>
    <col min="12555" max="12555" width="3" customWidth="1"/>
    <col min="12556" max="12800" width="11.42578125" hidden="1"/>
    <col min="12801" max="12801" width="3.42578125" customWidth="1"/>
    <col min="12802" max="12802" width="3.7109375" customWidth="1"/>
    <col min="12803" max="12803" width="11.42578125" customWidth="1"/>
    <col min="12804" max="12804" width="58.5703125" customWidth="1"/>
    <col min="12805" max="12805" width="23.85546875" customWidth="1"/>
    <col min="12806" max="12806" width="20.5703125" customWidth="1"/>
    <col min="12807" max="12807" width="19.140625" customWidth="1"/>
    <col min="12808" max="12808" width="28.140625" customWidth="1"/>
    <col min="12809" max="12809" width="23.28515625" customWidth="1"/>
    <col min="12810" max="12810" width="4.5703125" customWidth="1"/>
    <col min="12811" max="12811" width="3" customWidth="1"/>
    <col min="12812" max="13056" width="11.42578125" hidden="1"/>
    <col min="13057" max="13057" width="3.42578125" customWidth="1"/>
    <col min="13058" max="13058" width="3.7109375" customWidth="1"/>
    <col min="13059" max="13059" width="11.42578125" customWidth="1"/>
    <col min="13060" max="13060" width="58.5703125" customWidth="1"/>
    <col min="13061" max="13061" width="23.85546875" customWidth="1"/>
    <col min="13062" max="13062" width="20.5703125" customWidth="1"/>
    <col min="13063" max="13063" width="19.140625" customWidth="1"/>
    <col min="13064" max="13064" width="28.140625" customWidth="1"/>
    <col min="13065" max="13065" width="23.28515625" customWidth="1"/>
    <col min="13066" max="13066" width="4.5703125" customWidth="1"/>
    <col min="13067" max="13067" width="3" customWidth="1"/>
    <col min="13068" max="13312" width="11.42578125" hidden="1"/>
    <col min="13313" max="13313" width="3.42578125" customWidth="1"/>
    <col min="13314" max="13314" width="3.7109375" customWidth="1"/>
    <col min="13315" max="13315" width="11.42578125" customWidth="1"/>
    <col min="13316" max="13316" width="58.5703125" customWidth="1"/>
    <col min="13317" max="13317" width="23.85546875" customWidth="1"/>
    <col min="13318" max="13318" width="20.5703125" customWidth="1"/>
    <col min="13319" max="13319" width="19.140625" customWidth="1"/>
    <col min="13320" max="13320" width="28.140625" customWidth="1"/>
    <col min="13321" max="13321" width="23.28515625" customWidth="1"/>
    <col min="13322" max="13322" width="4.5703125" customWidth="1"/>
    <col min="13323" max="13323" width="3" customWidth="1"/>
    <col min="13324" max="13568" width="11.42578125" hidden="1"/>
    <col min="13569" max="13569" width="3.42578125" customWidth="1"/>
    <col min="13570" max="13570" width="3.7109375" customWidth="1"/>
    <col min="13571" max="13571" width="11.42578125" customWidth="1"/>
    <col min="13572" max="13572" width="58.5703125" customWidth="1"/>
    <col min="13573" max="13573" width="23.85546875" customWidth="1"/>
    <col min="13574" max="13574" width="20.5703125" customWidth="1"/>
    <col min="13575" max="13575" width="19.140625" customWidth="1"/>
    <col min="13576" max="13576" width="28.140625" customWidth="1"/>
    <col min="13577" max="13577" width="23.28515625" customWidth="1"/>
    <col min="13578" max="13578" width="4.5703125" customWidth="1"/>
    <col min="13579" max="13579" width="3" customWidth="1"/>
    <col min="13580" max="13824" width="11.42578125" hidden="1"/>
    <col min="13825" max="13825" width="3.42578125" customWidth="1"/>
    <col min="13826" max="13826" width="3.7109375" customWidth="1"/>
    <col min="13827" max="13827" width="11.42578125" customWidth="1"/>
    <col min="13828" max="13828" width="58.5703125" customWidth="1"/>
    <col min="13829" max="13829" width="23.85546875" customWidth="1"/>
    <col min="13830" max="13830" width="20.5703125" customWidth="1"/>
    <col min="13831" max="13831" width="19.140625" customWidth="1"/>
    <col min="13832" max="13832" width="28.140625" customWidth="1"/>
    <col min="13833" max="13833" width="23.28515625" customWidth="1"/>
    <col min="13834" max="13834" width="4.5703125" customWidth="1"/>
    <col min="13835" max="13835" width="3" customWidth="1"/>
    <col min="13836" max="14080" width="11.42578125" hidden="1"/>
    <col min="14081" max="14081" width="3.42578125" customWidth="1"/>
    <col min="14082" max="14082" width="3.7109375" customWidth="1"/>
    <col min="14083" max="14083" width="11.42578125" customWidth="1"/>
    <col min="14084" max="14084" width="58.5703125" customWidth="1"/>
    <col min="14085" max="14085" width="23.85546875" customWidth="1"/>
    <col min="14086" max="14086" width="20.5703125" customWidth="1"/>
    <col min="14087" max="14087" width="19.140625" customWidth="1"/>
    <col min="14088" max="14088" width="28.140625" customWidth="1"/>
    <col min="14089" max="14089" width="23.28515625" customWidth="1"/>
    <col min="14090" max="14090" width="4.5703125" customWidth="1"/>
    <col min="14091" max="14091" width="3" customWidth="1"/>
    <col min="14092" max="14336" width="11.42578125" hidden="1"/>
    <col min="14337" max="14337" width="3.42578125" customWidth="1"/>
    <col min="14338" max="14338" width="3.7109375" customWidth="1"/>
    <col min="14339" max="14339" width="11.42578125" customWidth="1"/>
    <col min="14340" max="14340" width="58.5703125" customWidth="1"/>
    <col min="14341" max="14341" width="23.85546875" customWidth="1"/>
    <col min="14342" max="14342" width="20.5703125" customWidth="1"/>
    <col min="14343" max="14343" width="19.140625" customWidth="1"/>
    <col min="14344" max="14344" width="28.140625" customWidth="1"/>
    <col min="14345" max="14345" width="23.28515625" customWidth="1"/>
    <col min="14346" max="14346" width="4.5703125" customWidth="1"/>
    <col min="14347" max="14347" width="3" customWidth="1"/>
    <col min="14348" max="14592" width="11.42578125" hidden="1"/>
    <col min="14593" max="14593" width="3.42578125" customWidth="1"/>
    <col min="14594" max="14594" width="3.7109375" customWidth="1"/>
    <col min="14595" max="14595" width="11.42578125" customWidth="1"/>
    <col min="14596" max="14596" width="58.5703125" customWidth="1"/>
    <col min="14597" max="14597" width="23.85546875" customWidth="1"/>
    <col min="14598" max="14598" width="20.5703125" customWidth="1"/>
    <col min="14599" max="14599" width="19.140625" customWidth="1"/>
    <col min="14600" max="14600" width="28.140625" customWidth="1"/>
    <col min="14601" max="14601" width="23.28515625" customWidth="1"/>
    <col min="14602" max="14602" width="4.5703125" customWidth="1"/>
    <col min="14603" max="14603" width="3" customWidth="1"/>
    <col min="14604" max="14848" width="11.42578125" hidden="1"/>
    <col min="14849" max="14849" width="3.42578125" customWidth="1"/>
    <col min="14850" max="14850" width="3.7109375" customWidth="1"/>
    <col min="14851" max="14851" width="11.42578125" customWidth="1"/>
    <col min="14852" max="14852" width="58.5703125" customWidth="1"/>
    <col min="14853" max="14853" width="23.85546875" customWidth="1"/>
    <col min="14854" max="14854" width="20.5703125" customWidth="1"/>
    <col min="14855" max="14855" width="19.140625" customWidth="1"/>
    <col min="14856" max="14856" width="28.140625" customWidth="1"/>
    <col min="14857" max="14857" width="23.28515625" customWidth="1"/>
    <col min="14858" max="14858" width="4.5703125" customWidth="1"/>
    <col min="14859" max="14859" width="3" customWidth="1"/>
    <col min="14860" max="15104" width="11.42578125" hidden="1"/>
    <col min="15105" max="15105" width="3.42578125" customWidth="1"/>
    <col min="15106" max="15106" width="3.7109375" customWidth="1"/>
    <col min="15107" max="15107" width="11.42578125" customWidth="1"/>
    <col min="15108" max="15108" width="58.5703125" customWidth="1"/>
    <col min="15109" max="15109" width="23.85546875" customWidth="1"/>
    <col min="15110" max="15110" width="20.5703125" customWidth="1"/>
    <col min="15111" max="15111" width="19.140625" customWidth="1"/>
    <col min="15112" max="15112" width="28.140625" customWidth="1"/>
    <col min="15113" max="15113" width="23.28515625" customWidth="1"/>
    <col min="15114" max="15114" width="4.5703125" customWidth="1"/>
    <col min="15115" max="15115" width="3" customWidth="1"/>
    <col min="15116" max="15360" width="11.42578125" hidden="1"/>
    <col min="15361" max="15361" width="3.42578125" customWidth="1"/>
    <col min="15362" max="15362" width="3.7109375" customWidth="1"/>
    <col min="15363" max="15363" width="11.42578125" customWidth="1"/>
    <col min="15364" max="15364" width="58.5703125" customWidth="1"/>
    <col min="15365" max="15365" width="23.85546875" customWidth="1"/>
    <col min="15366" max="15366" width="20.5703125" customWidth="1"/>
    <col min="15367" max="15367" width="19.140625" customWidth="1"/>
    <col min="15368" max="15368" width="28.140625" customWidth="1"/>
    <col min="15369" max="15369" width="23.28515625" customWidth="1"/>
    <col min="15370" max="15370" width="4.5703125" customWidth="1"/>
    <col min="15371" max="15371" width="3" customWidth="1"/>
    <col min="15372" max="15616" width="11.42578125" hidden="1"/>
    <col min="15617" max="15617" width="3.42578125" customWidth="1"/>
    <col min="15618" max="15618" width="3.7109375" customWidth="1"/>
    <col min="15619" max="15619" width="11.42578125" customWidth="1"/>
    <col min="15620" max="15620" width="58.5703125" customWidth="1"/>
    <col min="15621" max="15621" width="23.85546875" customWidth="1"/>
    <col min="15622" max="15622" width="20.5703125" customWidth="1"/>
    <col min="15623" max="15623" width="19.140625" customWidth="1"/>
    <col min="15624" max="15624" width="28.140625" customWidth="1"/>
    <col min="15625" max="15625" width="23.28515625" customWidth="1"/>
    <col min="15626" max="15626" width="4.5703125" customWidth="1"/>
    <col min="15627" max="15627" width="3" customWidth="1"/>
    <col min="15628" max="15872" width="11.42578125" hidden="1"/>
    <col min="15873" max="15873" width="3.42578125" customWidth="1"/>
    <col min="15874" max="15874" width="3.7109375" customWidth="1"/>
    <col min="15875" max="15875" width="11.42578125" customWidth="1"/>
    <col min="15876" max="15876" width="58.5703125" customWidth="1"/>
    <col min="15877" max="15877" width="23.85546875" customWidth="1"/>
    <col min="15878" max="15878" width="20.5703125" customWidth="1"/>
    <col min="15879" max="15879" width="19.140625" customWidth="1"/>
    <col min="15880" max="15880" width="28.140625" customWidth="1"/>
    <col min="15881" max="15881" width="23.28515625" customWidth="1"/>
    <col min="15882" max="15882" width="4.5703125" customWidth="1"/>
    <col min="15883" max="15883" width="3" customWidth="1"/>
    <col min="15884" max="16128" width="11.42578125" hidden="1"/>
    <col min="16129" max="16129" width="3.42578125" customWidth="1"/>
    <col min="16130" max="16130" width="3.7109375" customWidth="1"/>
    <col min="16131" max="16131" width="11.42578125" customWidth="1"/>
    <col min="16132" max="16132" width="58.5703125" customWidth="1"/>
    <col min="16133" max="16133" width="23.85546875" customWidth="1"/>
    <col min="16134" max="16134" width="20.5703125" customWidth="1"/>
    <col min="16135" max="16135" width="19.140625" customWidth="1"/>
    <col min="16136" max="16136" width="28.140625" customWidth="1"/>
    <col min="16137" max="16137" width="23.28515625" customWidth="1"/>
    <col min="16138" max="16138" width="4.5703125" customWidth="1"/>
    <col min="16139" max="16139" width="3" customWidth="1"/>
    <col min="16140" max="16384" width="11.42578125" hidden="1"/>
  </cols>
  <sheetData>
    <row r="1" spans="2:10" ht="12" customHeight="1" x14ac:dyDescent="0.25">
      <c r="B1" s="122"/>
      <c r="C1" s="123"/>
      <c r="D1" s="122"/>
      <c r="E1" s="122"/>
      <c r="F1" s="122"/>
      <c r="G1" s="122"/>
      <c r="H1" s="122"/>
      <c r="I1" s="122"/>
      <c r="J1" s="122"/>
    </row>
    <row r="2" spans="2:10" x14ac:dyDescent="0.25">
      <c r="B2" s="122"/>
      <c r="C2" s="124"/>
      <c r="D2" s="327" t="s">
        <v>0</v>
      </c>
      <c r="E2" s="327"/>
      <c r="F2" s="327"/>
      <c r="G2" s="327"/>
      <c r="H2" s="327"/>
      <c r="I2" s="124"/>
      <c r="J2" s="124"/>
    </row>
    <row r="3" spans="2:10" x14ac:dyDescent="0.25">
      <c r="C3" s="124"/>
      <c r="D3" s="327" t="s">
        <v>53</v>
      </c>
      <c r="E3" s="327"/>
      <c r="F3" s="327"/>
      <c r="G3" s="327"/>
      <c r="H3" s="327"/>
      <c r="I3" s="124"/>
      <c r="J3" s="124"/>
    </row>
    <row r="4" spans="2:10" x14ac:dyDescent="0.25">
      <c r="C4" s="124"/>
      <c r="D4" s="327" t="s">
        <v>103</v>
      </c>
      <c r="E4" s="327"/>
      <c r="F4" s="327"/>
      <c r="G4" s="327"/>
      <c r="H4" s="327"/>
      <c r="I4" s="124"/>
      <c r="J4" s="124"/>
    </row>
    <row r="5" spans="2:10" ht="15.75" customHeight="1" x14ac:dyDescent="0.25">
      <c r="C5" s="124"/>
      <c r="D5" s="327" t="s">
        <v>55</v>
      </c>
      <c r="E5" s="327"/>
      <c r="F5" s="327"/>
      <c r="G5" s="327"/>
      <c r="H5" s="327"/>
      <c r="I5" s="124"/>
      <c r="J5" s="124"/>
    </row>
    <row r="6" spans="2:10" x14ac:dyDescent="0.25">
      <c r="B6" s="125"/>
      <c r="C6" s="126"/>
      <c r="D6" s="327" t="s">
        <v>104</v>
      </c>
      <c r="E6" s="327"/>
      <c r="F6" s="327"/>
      <c r="G6" s="327"/>
      <c r="H6" s="327"/>
      <c r="I6" s="127"/>
      <c r="J6" s="127"/>
    </row>
    <row r="7" spans="2:10" x14ac:dyDescent="0.25">
      <c r="B7" s="125"/>
      <c r="C7" s="126"/>
      <c r="D7" s="326"/>
      <c r="E7" s="326"/>
      <c r="F7" s="326"/>
      <c r="G7" s="326"/>
      <c r="H7" s="326"/>
      <c r="I7" s="128"/>
      <c r="J7" s="128"/>
    </row>
    <row r="8" spans="2:10" ht="6" customHeight="1" x14ac:dyDescent="0.25">
      <c r="B8" s="125"/>
      <c r="C8" s="125"/>
      <c r="D8" s="125" t="s">
        <v>89</v>
      </c>
      <c r="E8" s="125"/>
      <c r="F8" s="125"/>
      <c r="G8" s="125"/>
      <c r="H8" s="125"/>
      <c r="I8" s="125"/>
      <c r="J8" s="125"/>
    </row>
    <row r="9" spans="2:10" ht="6.75" customHeight="1" x14ac:dyDescent="0.25">
      <c r="B9" s="125"/>
      <c r="C9" s="125"/>
      <c r="D9" s="125"/>
      <c r="E9" s="125"/>
      <c r="F9" s="125"/>
      <c r="G9" s="125"/>
      <c r="H9" s="125"/>
      <c r="I9" s="125"/>
      <c r="J9" s="125"/>
    </row>
    <row r="10" spans="2:10" ht="48" x14ac:dyDescent="0.25">
      <c r="B10" s="129"/>
      <c r="C10" s="307" t="s">
        <v>4</v>
      </c>
      <c r="D10" s="307"/>
      <c r="E10" s="130" t="s">
        <v>105</v>
      </c>
      <c r="F10" s="130" t="s">
        <v>106</v>
      </c>
      <c r="G10" s="130" t="s">
        <v>107</v>
      </c>
      <c r="H10" s="130" t="s">
        <v>108</v>
      </c>
      <c r="I10" s="130" t="s">
        <v>109</v>
      </c>
      <c r="J10" s="131"/>
    </row>
    <row r="11" spans="2:10" x14ac:dyDescent="0.25">
      <c r="B11" s="61"/>
      <c r="C11" s="125"/>
      <c r="D11" s="125"/>
      <c r="E11" s="125"/>
      <c r="F11" s="125"/>
      <c r="G11" s="125"/>
      <c r="H11" s="125"/>
      <c r="I11" s="125"/>
      <c r="J11" s="132"/>
    </row>
    <row r="12" spans="2:10" x14ac:dyDescent="0.25">
      <c r="B12" s="22"/>
      <c r="C12" s="133"/>
      <c r="D12" s="134"/>
      <c r="E12" s="135"/>
      <c r="F12" s="136"/>
      <c r="G12" s="137"/>
      <c r="H12" s="138"/>
      <c r="I12" s="139"/>
      <c r="J12" s="140"/>
    </row>
    <row r="13" spans="2:10" ht="15" customHeight="1" thickBot="1" x14ac:dyDescent="0.3">
      <c r="B13" s="109"/>
      <c r="C13" s="329"/>
      <c r="D13" s="329"/>
      <c r="E13" s="141"/>
      <c r="F13" s="142"/>
      <c r="G13" s="142"/>
      <c r="H13" s="142"/>
      <c r="I13" s="142"/>
      <c r="J13" s="140"/>
    </row>
    <row r="14" spans="2:10" x14ac:dyDescent="0.25">
      <c r="B14" s="109"/>
      <c r="C14" s="143"/>
      <c r="D14" s="144"/>
      <c r="E14" s="145"/>
      <c r="F14" s="145"/>
      <c r="G14" s="145"/>
      <c r="H14" s="145"/>
      <c r="I14" s="145"/>
      <c r="J14" s="140"/>
    </row>
    <row r="15" spans="2:10" s="147" customFormat="1" x14ac:dyDescent="0.25">
      <c r="B15" s="109"/>
      <c r="C15" s="330" t="s">
        <v>110</v>
      </c>
      <c r="D15" s="330"/>
      <c r="E15" s="146">
        <v>27968411</v>
      </c>
      <c r="F15" s="146">
        <v>0</v>
      </c>
      <c r="G15" s="146">
        <v>0</v>
      </c>
      <c r="H15" s="146"/>
      <c r="I15" s="146">
        <f>SUM(E15:H15)</f>
        <v>27968411</v>
      </c>
      <c r="J15" s="140"/>
    </row>
    <row r="16" spans="2:10" x14ac:dyDescent="0.25">
      <c r="B16" s="22"/>
      <c r="C16" s="328" t="s">
        <v>44</v>
      </c>
      <c r="D16" s="328"/>
      <c r="E16" s="148">
        <v>27968411</v>
      </c>
      <c r="F16" s="149">
        <v>0</v>
      </c>
      <c r="G16" s="149">
        <v>0</v>
      </c>
      <c r="H16" s="148"/>
      <c r="I16" s="148">
        <f>SUM(E16:H16)</f>
        <v>27968411</v>
      </c>
      <c r="J16" s="140"/>
    </row>
    <row r="17" spans="2:10" x14ac:dyDescent="0.25">
      <c r="B17" s="22"/>
      <c r="C17" s="328" t="s">
        <v>111</v>
      </c>
      <c r="D17" s="328"/>
      <c r="E17" s="148">
        <v>0</v>
      </c>
      <c r="F17" s="149">
        <v>0</v>
      </c>
      <c r="G17" s="149">
        <v>0</v>
      </c>
      <c r="H17" s="148"/>
      <c r="I17" s="148">
        <f>SUM(E17:H17)</f>
        <v>0</v>
      </c>
      <c r="J17" s="140"/>
    </row>
    <row r="18" spans="2:10" x14ac:dyDescent="0.25">
      <c r="B18" s="22"/>
      <c r="C18" s="328" t="s">
        <v>112</v>
      </c>
      <c r="D18" s="328"/>
      <c r="E18" s="148">
        <v>0</v>
      </c>
      <c r="F18" s="149">
        <v>0</v>
      </c>
      <c r="G18" s="149">
        <v>0</v>
      </c>
      <c r="H18" s="148"/>
      <c r="I18" s="148">
        <f>SUM(E18:H18)</f>
        <v>0</v>
      </c>
      <c r="J18" s="140"/>
    </row>
    <row r="19" spans="2:10" x14ac:dyDescent="0.25">
      <c r="B19" s="109"/>
      <c r="C19" s="143"/>
      <c r="D19" s="144"/>
      <c r="E19" s="149">
        <v>0</v>
      </c>
      <c r="F19" s="149">
        <v>0</v>
      </c>
      <c r="G19" s="149">
        <v>0</v>
      </c>
      <c r="H19" s="145"/>
      <c r="I19" s="145">
        <f>SUM(E19:H19)</f>
        <v>0</v>
      </c>
      <c r="J19" s="140"/>
    </row>
    <row r="20" spans="2:10" ht="29.25" customHeight="1" x14ac:dyDescent="0.25">
      <c r="B20" s="109"/>
      <c r="C20" s="330" t="s">
        <v>113</v>
      </c>
      <c r="D20" s="330"/>
      <c r="E20" s="150">
        <v>0</v>
      </c>
      <c r="F20" s="146">
        <v>5767563</v>
      </c>
      <c r="G20" s="146">
        <v>-1365664</v>
      </c>
      <c r="H20" s="146"/>
      <c r="I20" s="146">
        <f t="shared" ref="I20:I25" si="0">SUM(E20:H20)</f>
        <v>4401899</v>
      </c>
      <c r="J20" s="140"/>
    </row>
    <row r="21" spans="2:10" x14ac:dyDescent="0.25">
      <c r="B21" s="22"/>
      <c r="C21" s="328" t="s">
        <v>114</v>
      </c>
      <c r="D21" s="328"/>
      <c r="E21" s="149">
        <v>0</v>
      </c>
      <c r="F21" s="149">
        <v>0</v>
      </c>
      <c r="G21" s="148">
        <v>-1365664</v>
      </c>
      <c r="H21" s="148"/>
      <c r="I21" s="148">
        <f t="shared" si="0"/>
        <v>-1365664</v>
      </c>
      <c r="J21" s="140"/>
    </row>
    <row r="22" spans="2:10" x14ac:dyDescent="0.25">
      <c r="B22" s="22"/>
      <c r="C22" s="328" t="s">
        <v>115</v>
      </c>
      <c r="D22" s="328"/>
      <c r="E22" s="149">
        <v>0</v>
      </c>
      <c r="F22" s="148">
        <v>5767563</v>
      </c>
      <c r="G22" s="148">
        <v>0</v>
      </c>
      <c r="H22" s="148"/>
      <c r="I22" s="148">
        <f t="shared" si="0"/>
        <v>5767563</v>
      </c>
      <c r="J22" s="140"/>
    </row>
    <row r="23" spans="2:10" x14ac:dyDescent="0.25">
      <c r="B23" s="22"/>
      <c r="C23" s="328" t="s">
        <v>116</v>
      </c>
      <c r="D23" s="328"/>
      <c r="E23" s="149">
        <v>0</v>
      </c>
      <c r="F23" s="148">
        <v>0</v>
      </c>
      <c r="G23" s="148">
        <v>0</v>
      </c>
      <c r="H23" s="148">
        <v>0</v>
      </c>
      <c r="I23" s="148">
        <f t="shared" si="0"/>
        <v>0</v>
      </c>
      <c r="J23" s="140"/>
    </row>
    <row r="24" spans="2:10" x14ac:dyDescent="0.25">
      <c r="B24" s="22"/>
      <c r="C24" s="328" t="s">
        <v>117</v>
      </c>
      <c r="D24" s="328"/>
      <c r="E24" s="149">
        <v>0</v>
      </c>
      <c r="F24" s="148">
        <v>0</v>
      </c>
      <c r="G24" s="148">
        <v>0</v>
      </c>
      <c r="H24" s="148"/>
      <c r="I24" s="148">
        <f t="shared" si="0"/>
        <v>0</v>
      </c>
      <c r="J24" s="140"/>
    </row>
    <row r="25" spans="2:10" ht="15" customHeight="1" x14ac:dyDescent="0.25">
      <c r="B25" s="22"/>
      <c r="C25" s="328" t="s">
        <v>118</v>
      </c>
      <c r="D25" s="328"/>
      <c r="E25" s="149">
        <v>0</v>
      </c>
      <c r="F25" s="148">
        <v>0</v>
      </c>
      <c r="G25" s="149">
        <v>0</v>
      </c>
      <c r="H25" s="148"/>
      <c r="I25" s="148">
        <f t="shared" si="0"/>
        <v>0</v>
      </c>
      <c r="J25" s="140"/>
    </row>
    <row r="26" spans="2:10" ht="15" customHeight="1" x14ac:dyDescent="0.25">
      <c r="B26" s="22"/>
      <c r="C26" s="151"/>
      <c r="D26" s="151"/>
      <c r="E26" s="149"/>
      <c r="F26" s="148"/>
      <c r="G26" s="149"/>
      <c r="H26" s="146"/>
      <c r="I26" s="145"/>
      <c r="J26" s="140"/>
    </row>
    <row r="27" spans="2:10" ht="32.25" customHeight="1" x14ac:dyDescent="0.25">
      <c r="B27" s="22"/>
      <c r="C27" s="330" t="s">
        <v>119</v>
      </c>
      <c r="D27" s="330"/>
      <c r="E27" s="149">
        <v>0</v>
      </c>
      <c r="F27" s="148">
        <v>0</v>
      </c>
      <c r="G27" s="149">
        <v>0</v>
      </c>
      <c r="H27" s="146">
        <f>SUM(H28:H29)</f>
        <v>0</v>
      </c>
      <c r="I27" s="146">
        <f>SUM(E27:H27)</f>
        <v>0</v>
      </c>
      <c r="J27" s="140"/>
    </row>
    <row r="28" spans="2:10" x14ac:dyDescent="0.25">
      <c r="B28" s="22"/>
      <c r="C28" s="328" t="s">
        <v>120</v>
      </c>
      <c r="D28" s="328"/>
      <c r="E28" s="148">
        <v>0</v>
      </c>
      <c r="F28" s="149">
        <v>0</v>
      </c>
      <c r="G28" s="149">
        <v>0</v>
      </c>
      <c r="H28" s="148">
        <v>0</v>
      </c>
      <c r="I28" s="148">
        <f>SUM(E28:H28)</f>
        <v>0</v>
      </c>
      <c r="J28" s="140"/>
    </row>
    <row r="29" spans="2:10" x14ac:dyDescent="0.25">
      <c r="B29" s="22"/>
      <c r="C29" s="328" t="s">
        <v>121</v>
      </c>
      <c r="D29" s="328"/>
      <c r="E29" s="148">
        <v>0</v>
      </c>
      <c r="F29" s="149">
        <v>0</v>
      </c>
      <c r="G29" s="149">
        <v>0</v>
      </c>
      <c r="H29" s="148">
        <v>0</v>
      </c>
      <c r="I29" s="148">
        <f>SUM(E29:H29)</f>
        <v>0</v>
      </c>
      <c r="J29" s="140"/>
    </row>
    <row r="30" spans="2:10" x14ac:dyDescent="0.25">
      <c r="B30" s="109"/>
      <c r="C30" s="143"/>
      <c r="D30" s="144"/>
      <c r="E30" s="149"/>
      <c r="F30" s="145"/>
      <c r="G30" s="149"/>
      <c r="H30" s="149"/>
      <c r="I30" s="149"/>
      <c r="J30" s="140"/>
    </row>
    <row r="31" spans="2:10" ht="15.75" thickBot="1" x14ac:dyDescent="0.3">
      <c r="B31" s="109"/>
      <c r="C31" s="331" t="s">
        <v>122</v>
      </c>
      <c r="D31" s="331"/>
      <c r="E31" s="152">
        <f>E15</f>
        <v>27968411</v>
      </c>
      <c r="F31" s="152">
        <f>F20</f>
        <v>5767563</v>
      </c>
      <c r="G31" s="152">
        <f>G20</f>
        <v>-1365664</v>
      </c>
      <c r="H31" s="152">
        <f>H27</f>
        <v>0</v>
      </c>
      <c r="I31" s="152">
        <f>SUM(E31:H31)</f>
        <v>32370310</v>
      </c>
      <c r="J31" s="140"/>
    </row>
    <row r="32" spans="2:10" x14ac:dyDescent="0.25">
      <c r="B32" s="22"/>
      <c r="C32" s="144"/>
      <c r="D32" s="153"/>
      <c r="E32" s="145"/>
      <c r="F32" s="149"/>
      <c r="G32" s="149"/>
      <c r="H32" s="145"/>
      <c r="I32" s="145"/>
      <c r="J32" s="140"/>
    </row>
    <row r="33" spans="2:10" x14ac:dyDescent="0.25">
      <c r="B33" s="109"/>
      <c r="C33" s="330" t="s">
        <v>123</v>
      </c>
      <c r="D33" s="330"/>
      <c r="E33" s="146">
        <v>-23805962</v>
      </c>
      <c r="F33" s="150">
        <v>0</v>
      </c>
      <c r="G33" s="150">
        <v>0</v>
      </c>
      <c r="H33" s="146"/>
      <c r="I33" s="146">
        <f>SUM(E33:H33)</f>
        <v>-23805962</v>
      </c>
      <c r="J33" s="140"/>
    </row>
    <row r="34" spans="2:10" x14ac:dyDescent="0.25">
      <c r="B34" s="22"/>
      <c r="C34" s="328" t="s">
        <v>124</v>
      </c>
      <c r="D34" s="328"/>
      <c r="E34" s="148">
        <v>-23805962</v>
      </c>
      <c r="F34" s="149">
        <v>0</v>
      </c>
      <c r="G34" s="149">
        <v>0</v>
      </c>
      <c r="H34" s="148"/>
      <c r="I34" s="148">
        <f>SUM(E34:H34)</f>
        <v>-23805962</v>
      </c>
      <c r="J34" s="140"/>
    </row>
    <row r="35" spans="2:10" x14ac:dyDescent="0.25">
      <c r="B35" s="22"/>
      <c r="C35" s="328" t="s">
        <v>111</v>
      </c>
      <c r="D35" s="328"/>
      <c r="E35" s="148">
        <v>0</v>
      </c>
      <c r="F35" s="149">
        <v>0</v>
      </c>
      <c r="G35" s="149">
        <v>0</v>
      </c>
      <c r="H35" s="148"/>
      <c r="I35" s="148">
        <f>SUM(E35:H35)</f>
        <v>0</v>
      </c>
      <c r="J35" s="140"/>
    </row>
    <row r="36" spans="2:10" x14ac:dyDescent="0.25">
      <c r="B36" s="22"/>
      <c r="C36" s="328" t="s">
        <v>112</v>
      </c>
      <c r="D36" s="328"/>
      <c r="E36" s="148">
        <v>0</v>
      </c>
      <c r="F36" s="149">
        <v>0</v>
      </c>
      <c r="G36" s="149">
        <v>0</v>
      </c>
      <c r="H36" s="148"/>
      <c r="I36" s="148">
        <f>SUM(E36:H36)</f>
        <v>0</v>
      </c>
      <c r="J36" s="140"/>
    </row>
    <row r="37" spans="2:10" x14ac:dyDescent="0.25">
      <c r="B37" s="109"/>
      <c r="C37" s="143"/>
      <c r="D37" s="144"/>
      <c r="E37" s="145"/>
      <c r="F37" s="149"/>
      <c r="G37" s="149"/>
      <c r="H37" s="145"/>
      <c r="I37" s="145"/>
      <c r="J37" s="140"/>
    </row>
    <row r="38" spans="2:10" ht="30.75" customHeight="1" x14ac:dyDescent="0.25">
      <c r="B38" s="109" t="s">
        <v>89</v>
      </c>
      <c r="C38" s="330" t="s">
        <v>125</v>
      </c>
      <c r="D38" s="330"/>
      <c r="E38" s="146">
        <v>0</v>
      </c>
      <c r="F38" s="146">
        <v>-1892497</v>
      </c>
      <c r="G38" s="146">
        <v>976174</v>
      </c>
      <c r="H38" s="146"/>
      <c r="I38" s="146">
        <f t="shared" ref="I38:I43" si="1">SUM(E38:H38)</f>
        <v>-916323</v>
      </c>
      <c r="J38" s="140"/>
    </row>
    <row r="39" spans="2:10" x14ac:dyDescent="0.25">
      <c r="B39" s="22"/>
      <c r="C39" s="328" t="s">
        <v>114</v>
      </c>
      <c r="D39" s="328"/>
      <c r="E39" s="149">
        <v>0</v>
      </c>
      <c r="F39" s="148">
        <v>0</v>
      </c>
      <c r="G39" s="148">
        <v>0</v>
      </c>
      <c r="H39" s="148"/>
      <c r="I39" s="148">
        <f t="shared" si="1"/>
        <v>0</v>
      </c>
      <c r="J39" s="140"/>
    </row>
    <row r="40" spans="2:10" x14ac:dyDescent="0.25">
      <c r="B40" s="22"/>
      <c r="C40" s="328" t="s">
        <v>115</v>
      </c>
      <c r="D40" s="328"/>
      <c r="E40" s="149">
        <v>0</v>
      </c>
      <c r="F40" s="148">
        <v>-1892497</v>
      </c>
      <c r="G40" s="148">
        <v>976174</v>
      </c>
      <c r="H40" s="148"/>
      <c r="I40" s="148">
        <f t="shared" si="1"/>
        <v>-916323</v>
      </c>
      <c r="J40" s="140"/>
    </row>
    <row r="41" spans="2:10" x14ac:dyDescent="0.25">
      <c r="B41" s="22"/>
      <c r="C41" s="328" t="s">
        <v>116</v>
      </c>
      <c r="D41" s="328"/>
      <c r="E41" s="149">
        <v>0</v>
      </c>
      <c r="F41" s="148">
        <v>0</v>
      </c>
      <c r="G41" s="148">
        <v>0</v>
      </c>
      <c r="H41" s="148">
        <v>0</v>
      </c>
      <c r="I41" s="148">
        <f t="shared" si="1"/>
        <v>0</v>
      </c>
      <c r="J41" s="140"/>
    </row>
    <row r="42" spans="2:10" x14ac:dyDescent="0.25">
      <c r="B42" s="22"/>
      <c r="C42" s="328" t="s">
        <v>117</v>
      </c>
      <c r="D42" s="328"/>
      <c r="E42" s="149">
        <v>0</v>
      </c>
      <c r="F42" s="148">
        <v>0</v>
      </c>
      <c r="G42" s="148">
        <v>0</v>
      </c>
      <c r="H42" s="148"/>
      <c r="I42" s="148">
        <f t="shared" si="1"/>
        <v>0</v>
      </c>
      <c r="J42" s="140"/>
    </row>
    <row r="43" spans="2:10" x14ac:dyDescent="0.25">
      <c r="B43" s="22"/>
      <c r="C43" s="328" t="s">
        <v>118</v>
      </c>
      <c r="D43" s="328"/>
      <c r="E43" s="149">
        <v>0</v>
      </c>
      <c r="F43" s="148">
        <v>0</v>
      </c>
      <c r="G43" s="148">
        <v>0</v>
      </c>
      <c r="H43" s="148"/>
      <c r="I43" s="148">
        <f t="shared" si="1"/>
        <v>0</v>
      </c>
      <c r="J43" s="140"/>
    </row>
    <row r="44" spans="2:10" x14ac:dyDescent="0.25">
      <c r="B44" s="22"/>
      <c r="C44" s="151"/>
      <c r="D44" s="151"/>
      <c r="E44" s="149"/>
      <c r="F44" s="148"/>
      <c r="G44" s="149"/>
      <c r="H44" s="148"/>
      <c r="I44" s="145"/>
      <c r="J44" s="140"/>
    </row>
    <row r="45" spans="2:10" ht="36.75" customHeight="1" x14ac:dyDescent="0.25">
      <c r="B45" s="22"/>
      <c r="C45" s="330" t="s">
        <v>126</v>
      </c>
      <c r="D45" s="330"/>
      <c r="E45" s="149"/>
      <c r="F45" s="148"/>
      <c r="G45" s="149"/>
      <c r="H45" s="146">
        <f>SUM(H46:H47)</f>
        <v>0</v>
      </c>
      <c r="I45" s="146">
        <f>SUM(E45:H45)</f>
        <v>0</v>
      </c>
      <c r="J45" s="140"/>
    </row>
    <row r="46" spans="2:10" x14ac:dyDescent="0.25">
      <c r="B46" s="22"/>
      <c r="C46" s="328" t="s">
        <v>120</v>
      </c>
      <c r="D46" s="328"/>
      <c r="E46" s="148">
        <v>0</v>
      </c>
      <c r="F46" s="149">
        <v>0</v>
      </c>
      <c r="G46" s="149">
        <v>0</v>
      </c>
      <c r="H46" s="148">
        <v>0</v>
      </c>
      <c r="I46" s="148">
        <f>SUM(E46:H46)</f>
        <v>0</v>
      </c>
      <c r="J46" s="140"/>
    </row>
    <row r="47" spans="2:10" x14ac:dyDescent="0.25">
      <c r="B47" s="22"/>
      <c r="C47" s="328" t="s">
        <v>121</v>
      </c>
      <c r="D47" s="328"/>
      <c r="E47" s="148">
        <v>0</v>
      </c>
      <c r="F47" s="149">
        <v>0</v>
      </c>
      <c r="G47" s="149">
        <v>0</v>
      </c>
      <c r="H47" s="148">
        <v>0</v>
      </c>
      <c r="I47" s="148">
        <f>SUM(E47:H47)</f>
        <v>0</v>
      </c>
      <c r="J47" s="140"/>
    </row>
    <row r="48" spans="2:10" x14ac:dyDescent="0.25">
      <c r="B48" s="22"/>
      <c r="C48" s="151"/>
      <c r="D48" s="151"/>
      <c r="E48" s="148"/>
      <c r="F48" s="149"/>
      <c r="G48" s="149"/>
      <c r="H48" s="148"/>
      <c r="I48" s="145"/>
      <c r="J48" s="140"/>
    </row>
    <row r="49" spans="2:11" x14ac:dyDescent="0.25">
      <c r="B49" s="154"/>
      <c r="C49" s="335" t="s">
        <v>127</v>
      </c>
      <c r="D49" s="335"/>
      <c r="E49" s="155">
        <f>E31+E33</f>
        <v>4162449</v>
      </c>
      <c r="F49" s="155">
        <f>F31+F38</f>
        <v>3875066</v>
      </c>
      <c r="G49" s="155">
        <f>G31+G38</f>
        <v>-389490</v>
      </c>
      <c r="H49" s="155">
        <f>H31+H45</f>
        <v>0</v>
      </c>
      <c r="I49" s="155">
        <f>SUM(E49:H49)</f>
        <v>7648025</v>
      </c>
      <c r="J49" s="156"/>
    </row>
    <row r="50" spans="2:11" x14ac:dyDescent="0.25">
      <c r="B50" s="157"/>
      <c r="C50" s="157"/>
      <c r="D50" s="157"/>
      <c r="E50" s="157"/>
      <c r="F50" s="157"/>
      <c r="G50" s="157"/>
      <c r="H50" s="157"/>
      <c r="I50" s="157"/>
      <c r="J50" s="158"/>
    </row>
    <row r="51" spans="2:11" x14ac:dyDescent="0.25">
      <c r="E51" s="159"/>
      <c r="F51" s="159"/>
      <c r="J51" s="134"/>
    </row>
    <row r="52" spans="2:11" x14ac:dyDescent="0.25">
      <c r="B52" s="122"/>
      <c r="C52" s="332" t="s">
        <v>52</v>
      </c>
      <c r="D52" s="332"/>
      <c r="E52" s="332"/>
      <c r="F52" s="332"/>
      <c r="G52" s="332"/>
      <c r="H52" s="332"/>
      <c r="I52" s="332"/>
      <c r="J52" s="332"/>
      <c r="K52" s="160"/>
    </row>
    <row r="53" spans="2:11" x14ac:dyDescent="0.25">
      <c r="B53" s="122"/>
      <c r="C53" s="160"/>
      <c r="D53" s="161"/>
      <c r="E53" s="46"/>
      <c r="F53" s="46"/>
      <c r="G53" s="122"/>
      <c r="H53" s="162"/>
      <c r="I53" s="161"/>
      <c r="J53" s="46"/>
      <c r="K53" s="46"/>
    </row>
    <row r="54" spans="2:11" x14ac:dyDescent="0.25">
      <c r="B54" s="122"/>
      <c r="C54" s="160"/>
      <c r="D54" s="333"/>
      <c r="E54" s="333"/>
      <c r="F54" s="46"/>
      <c r="G54" s="122"/>
      <c r="H54" s="334"/>
      <c r="I54" s="334"/>
      <c r="J54" s="46"/>
      <c r="K54" s="46"/>
    </row>
    <row r="55" spans="2:11" ht="15" customHeight="1" x14ac:dyDescent="0.25">
      <c r="B55" s="122"/>
      <c r="C55" s="163"/>
      <c r="D55" s="164"/>
      <c r="E55" s="164"/>
      <c r="F55" s="46"/>
      <c r="G55" s="46"/>
      <c r="H55" s="164"/>
      <c r="I55" s="164"/>
      <c r="J55" s="135"/>
      <c r="K55" s="46"/>
    </row>
    <row r="56" spans="2:11" ht="15" customHeight="1" x14ac:dyDescent="0.25">
      <c r="B56" s="122"/>
      <c r="C56" s="165"/>
      <c r="D56" s="166"/>
      <c r="E56" s="166"/>
      <c r="F56" s="167"/>
      <c r="G56" s="167"/>
      <c r="H56" s="166"/>
      <c r="I56" s="166"/>
      <c r="J56" s="135"/>
      <c r="K56" s="46"/>
    </row>
    <row r="57" spans="2:11" ht="30" customHeight="1" x14ac:dyDescent="0.25"/>
    <row r="58" spans="2:11" x14ac:dyDescent="0.25"/>
    <row r="59" spans="2:11" x14ac:dyDescent="0.25"/>
    <row r="60" spans="2:11" x14ac:dyDescent="0.25"/>
    <row r="61" spans="2:11" x14ac:dyDescent="0.25"/>
    <row r="62" spans="2:11" x14ac:dyDescent="0.25"/>
  </sheetData>
  <mergeCells count="39">
    <mergeCell ref="C52:J52"/>
    <mergeCell ref="D54:E54"/>
    <mergeCell ref="H54:I54"/>
    <mergeCell ref="C42:D42"/>
    <mergeCell ref="C43:D43"/>
    <mergeCell ref="C45:D45"/>
    <mergeCell ref="C46:D46"/>
    <mergeCell ref="C47:D47"/>
    <mergeCell ref="C49:D49"/>
    <mergeCell ref="C41:D41"/>
    <mergeCell ref="C27:D27"/>
    <mergeCell ref="C28:D28"/>
    <mergeCell ref="C29:D29"/>
    <mergeCell ref="C31:D31"/>
    <mergeCell ref="C33:D33"/>
    <mergeCell ref="C34:D34"/>
    <mergeCell ref="C35:D35"/>
    <mergeCell ref="C36:D36"/>
    <mergeCell ref="C38:D38"/>
    <mergeCell ref="C39:D39"/>
    <mergeCell ref="C40:D40"/>
    <mergeCell ref="C25:D25"/>
    <mergeCell ref="C10:D10"/>
    <mergeCell ref="C13:D13"/>
    <mergeCell ref="C15:D15"/>
    <mergeCell ref="C16:D16"/>
    <mergeCell ref="C17:D17"/>
    <mergeCell ref="C18:D18"/>
    <mergeCell ref="C20:D20"/>
    <mergeCell ref="C21:D21"/>
    <mergeCell ref="C22:D22"/>
    <mergeCell ref="C23:D23"/>
    <mergeCell ref="C24:D24"/>
    <mergeCell ref="D7:H7"/>
    <mergeCell ref="D2:H2"/>
    <mergeCell ref="D3:H3"/>
    <mergeCell ref="D4:H4"/>
    <mergeCell ref="D5:H5"/>
    <mergeCell ref="D6:H6"/>
  </mergeCells>
  <printOptions horizontalCentered="1" verticalCentered="1"/>
  <pageMargins left="0.31496062992125984" right="0.31496062992125984" top="0.35433070866141736" bottom="0.35433070866141736" header="0" footer="0"/>
  <pageSetup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U72"/>
  <sheetViews>
    <sheetView showGridLines="0" topLeftCell="F36" zoomScaleNormal="100" workbookViewId="0">
      <selection activeCell="H62" sqref="H62:I62"/>
    </sheetView>
  </sheetViews>
  <sheetFormatPr baseColWidth="10" defaultColWidth="0" defaultRowHeight="12" zeroHeight="1" x14ac:dyDescent="0.2"/>
  <cols>
    <col min="1" max="1" width="1.7109375" style="172" customWidth="1"/>
    <col min="2" max="2" width="2.7109375" style="172" customWidth="1"/>
    <col min="3" max="3" width="11.42578125" style="172" customWidth="1"/>
    <col min="4" max="4" width="39.42578125" style="172" customWidth="1"/>
    <col min="5" max="6" width="21" style="172" customWidth="1"/>
    <col min="7" max="7" width="4.140625" style="172" customWidth="1"/>
    <col min="8" max="8" width="11.42578125" style="172" customWidth="1"/>
    <col min="9" max="9" width="53.42578125" style="172" customWidth="1"/>
    <col min="10" max="11" width="21" style="172" customWidth="1"/>
    <col min="12" max="12" width="2.140625" style="172" customWidth="1"/>
    <col min="13" max="13" width="3" style="172" customWidth="1"/>
    <col min="14" max="256" width="11.42578125" style="172" hidden="1"/>
    <col min="257" max="257" width="1.7109375" style="172" customWidth="1"/>
    <col min="258" max="258" width="2.7109375" style="172" customWidth="1"/>
    <col min="259" max="259" width="11.42578125" style="172" customWidth="1"/>
    <col min="260" max="260" width="39.42578125" style="172" customWidth="1"/>
    <col min="261" max="262" width="21" style="172" customWidth="1"/>
    <col min="263" max="263" width="4.140625" style="172" customWidth="1"/>
    <col min="264" max="264" width="11.42578125" style="172" customWidth="1"/>
    <col min="265" max="265" width="53.42578125" style="172" customWidth="1"/>
    <col min="266" max="267" width="21" style="172" customWidth="1"/>
    <col min="268" max="268" width="2.140625" style="172" customWidth="1"/>
    <col min="269" max="269" width="3" style="172" customWidth="1"/>
    <col min="270" max="512" width="11.42578125" style="172" hidden="1"/>
    <col min="513" max="513" width="1.7109375" style="172" customWidth="1"/>
    <col min="514" max="514" width="2.7109375" style="172" customWidth="1"/>
    <col min="515" max="515" width="11.42578125" style="172" customWidth="1"/>
    <col min="516" max="516" width="39.42578125" style="172" customWidth="1"/>
    <col min="517" max="518" width="21" style="172" customWidth="1"/>
    <col min="519" max="519" width="4.140625" style="172" customWidth="1"/>
    <col min="520" max="520" width="11.42578125" style="172" customWidth="1"/>
    <col min="521" max="521" width="53.42578125" style="172" customWidth="1"/>
    <col min="522" max="523" width="21" style="172" customWidth="1"/>
    <col min="524" max="524" width="2.140625" style="172" customWidth="1"/>
    <col min="525" max="525" width="3" style="172" customWidth="1"/>
    <col min="526" max="768" width="11.42578125" style="172" hidden="1"/>
    <col min="769" max="769" width="1.7109375" style="172" customWidth="1"/>
    <col min="770" max="770" width="2.7109375" style="172" customWidth="1"/>
    <col min="771" max="771" width="11.42578125" style="172" customWidth="1"/>
    <col min="772" max="772" width="39.42578125" style="172" customWidth="1"/>
    <col min="773" max="774" width="21" style="172" customWidth="1"/>
    <col min="775" max="775" width="4.140625" style="172" customWidth="1"/>
    <col min="776" max="776" width="11.42578125" style="172" customWidth="1"/>
    <col min="777" max="777" width="53.42578125" style="172" customWidth="1"/>
    <col min="778" max="779" width="21" style="172" customWidth="1"/>
    <col min="780" max="780" width="2.140625" style="172" customWidth="1"/>
    <col min="781" max="781" width="3" style="172" customWidth="1"/>
    <col min="782" max="1024" width="11.42578125" style="172" hidden="1"/>
    <col min="1025" max="1025" width="1.7109375" style="172" customWidth="1"/>
    <col min="1026" max="1026" width="2.7109375" style="172" customWidth="1"/>
    <col min="1027" max="1027" width="11.42578125" style="172" customWidth="1"/>
    <col min="1028" max="1028" width="39.42578125" style="172" customWidth="1"/>
    <col min="1029" max="1030" width="21" style="172" customWidth="1"/>
    <col min="1031" max="1031" width="4.140625" style="172" customWidth="1"/>
    <col min="1032" max="1032" width="11.42578125" style="172" customWidth="1"/>
    <col min="1033" max="1033" width="53.42578125" style="172" customWidth="1"/>
    <col min="1034" max="1035" width="21" style="172" customWidth="1"/>
    <col min="1036" max="1036" width="2.140625" style="172" customWidth="1"/>
    <col min="1037" max="1037" width="3" style="172" customWidth="1"/>
    <col min="1038" max="1280" width="11.42578125" style="172" hidden="1"/>
    <col min="1281" max="1281" width="1.7109375" style="172" customWidth="1"/>
    <col min="1282" max="1282" width="2.7109375" style="172" customWidth="1"/>
    <col min="1283" max="1283" width="11.42578125" style="172" customWidth="1"/>
    <col min="1284" max="1284" width="39.42578125" style="172" customWidth="1"/>
    <col min="1285" max="1286" width="21" style="172" customWidth="1"/>
    <col min="1287" max="1287" width="4.140625" style="172" customWidth="1"/>
    <col min="1288" max="1288" width="11.42578125" style="172" customWidth="1"/>
    <col min="1289" max="1289" width="53.42578125" style="172" customWidth="1"/>
    <col min="1290" max="1291" width="21" style="172" customWidth="1"/>
    <col min="1292" max="1292" width="2.140625" style="172" customWidth="1"/>
    <col min="1293" max="1293" width="3" style="172" customWidth="1"/>
    <col min="1294" max="1536" width="11.42578125" style="172" hidden="1"/>
    <col min="1537" max="1537" width="1.7109375" style="172" customWidth="1"/>
    <col min="1538" max="1538" width="2.7109375" style="172" customWidth="1"/>
    <col min="1539" max="1539" width="11.42578125" style="172" customWidth="1"/>
    <col min="1540" max="1540" width="39.42578125" style="172" customWidth="1"/>
    <col min="1541" max="1542" width="21" style="172" customWidth="1"/>
    <col min="1543" max="1543" width="4.140625" style="172" customWidth="1"/>
    <col min="1544" max="1544" width="11.42578125" style="172" customWidth="1"/>
    <col min="1545" max="1545" width="53.42578125" style="172" customWidth="1"/>
    <col min="1546" max="1547" width="21" style="172" customWidth="1"/>
    <col min="1548" max="1548" width="2.140625" style="172" customWidth="1"/>
    <col min="1549" max="1549" width="3" style="172" customWidth="1"/>
    <col min="1550" max="1792" width="11.42578125" style="172" hidden="1"/>
    <col min="1793" max="1793" width="1.7109375" style="172" customWidth="1"/>
    <col min="1794" max="1794" width="2.7109375" style="172" customWidth="1"/>
    <col min="1795" max="1795" width="11.42578125" style="172" customWidth="1"/>
    <col min="1796" max="1796" width="39.42578125" style="172" customWidth="1"/>
    <col min="1797" max="1798" width="21" style="172" customWidth="1"/>
    <col min="1799" max="1799" width="4.140625" style="172" customWidth="1"/>
    <col min="1800" max="1800" width="11.42578125" style="172" customWidth="1"/>
    <col min="1801" max="1801" width="53.42578125" style="172" customWidth="1"/>
    <col min="1802" max="1803" width="21" style="172" customWidth="1"/>
    <col min="1804" max="1804" width="2.140625" style="172" customWidth="1"/>
    <col min="1805" max="1805" width="3" style="172" customWidth="1"/>
    <col min="1806" max="2048" width="11.42578125" style="172" hidden="1"/>
    <col min="2049" max="2049" width="1.7109375" style="172" customWidth="1"/>
    <col min="2050" max="2050" width="2.7109375" style="172" customWidth="1"/>
    <col min="2051" max="2051" width="11.42578125" style="172" customWidth="1"/>
    <col min="2052" max="2052" width="39.42578125" style="172" customWidth="1"/>
    <col min="2053" max="2054" width="21" style="172" customWidth="1"/>
    <col min="2055" max="2055" width="4.140625" style="172" customWidth="1"/>
    <col min="2056" max="2056" width="11.42578125" style="172" customWidth="1"/>
    <col min="2057" max="2057" width="53.42578125" style="172" customWidth="1"/>
    <col min="2058" max="2059" width="21" style="172" customWidth="1"/>
    <col min="2060" max="2060" width="2.140625" style="172" customWidth="1"/>
    <col min="2061" max="2061" width="3" style="172" customWidth="1"/>
    <col min="2062" max="2304" width="11.42578125" style="172" hidden="1"/>
    <col min="2305" max="2305" width="1.7109375" style="172" customWidth="1"/>
    <col min="2306" max="2306" width="2.7109375" style="172" customWidth="1"/>
    <col min="2307" max="2307" width="11.42578125" style="172" customWidth="1"/>
    <col min="2308" max="2308" width="39.42578125" style="172" customWidth="1"/>
    <col min="2309" max="2310" width="21" style="172" customWidth="1"/>
    <col min="2311" max="2311" width="4.140625" style="172" customWidth="1"/>
    <col min="2312" max="2312" width="11.42578125" style="172" customWidth="1"/>
    <col min="2313" max="2313" width="53.42578125" style="172" customWidth="1"/>
    <col min="2314" max="2315" width="21" style="172" customWidth="1"/>
    <col min="2316" max="2316" width="2.140625" style="172" customWidth="1"/>
    <col min="2317" max="2317" width="3" style="172" customWidth="1"/>
    <col min="2318" max="2560" width="11.42578125" style="172" hidden="1"/>
    <col min="2561" max="2561" width="1.7109375" style="172" customWidth="1"/>
    <col min="2562" max="2562" width="2.7109375" style="172" customWidth="1"/>
    <col min="2563" max="2563" width="11.42578125" style="172" customWidth="1"/>
    <col min="2564" max="2564" width="39.42578125" style="172" customWidth="1"/>
    <col min="2565" max="2566" width="21" style="172" customWidth="1"/>
    <col min="2567" max="2567" width="4.140625" style="172" customWidth="1"/>
    <col min="2568" max="2568" width="11.42578125" style="172" customWidth="1"/>
    <col min="2569" max="2569" width="53.42578125" style="172" customWidth="1"/>
    <col min="2570" max="2571" width="21" style="172" customWidth="1"/>
    <col min="2572" max="2572" width="2.140625" style="172" customWidth="1"/>
    <col min="2573" max="2573" width="3" style="172" customWidth="1"/>
    <col min="2574" max="2816" width="11.42578125" style="172" hidden="1"/>
    <col min="2817" max="2817" width="1.7109375" style="172" customWidth="1"/>
    <col min="2818" max="2818" width="2.7109375" style="172" customWidth="1"/>
    <col min="2819" max="2819" width="11.42578125" style="172" customWidth="1"/>
    <col min="2820" max="2820" width="39.42578125" style="172" customWidth="1"/>
    <col min="2821" max="2822" width="21" style="172" customWidth="1"/>
    <col min="2823" max="2823" width="4.140625" style="172" customWidth="1"/>
    <col min="2824" max="2824" width="11.42578125" style="172" customWidth="1"/>
    <col min="2825" max="2825" width="53.42578125" style="172" customWidth="1"/>
    <col min="2826" max="2827" width="21" style="172" customWidth="1"/>
    <col min="2828" max="2828" width="2.140625" style="172" customWidth="1"/>
    <col min="2829" max="2829" width="3" style="172" customWidth="1"/>
    <col min="2830" max="3072" width="11.42578125" style="172" hidden="1"/>
    <col min="3073" max="3073" width="1.7109375" style="172" customWidth="1"/>
    <col min="3074" max="3074" width="2.7109375" style="172" customWidth="1"/>
    <col min="3075" max="3075" width="11.42578125" style="172" customWidth="1"/>
    <col min="3076" max="3076" width="39.42578125" style="172" customWidth="1"/>
    <col min="3077" max="3078" width="21" style="172" customWidth="1"/>
    <col min="3079" max="3079" width="4.140625" style="172" customWidth="1"/>
    <col min="3080" max="3080" width="11.42578125" style="172" customWidth="1"/>
    <col min="3081" max="3081" width="53.42578125" style="172" customWidth="1"/>
    <col min="3082" max="3083" width="21" style="172" customWidth="1"/>
    <col min="3084" max="3084" width="2.140625" style="172" customWidth="1"/>
    <col min="3085" max="3085" width="3" style="172" customWidth="1"/>
    <col min="3086" max="3328" width="11.42578125" style="172" hidden="1"/>
    <col min="3329" max="3329" width="1.7109375" style="172" customWidth="1"/>
    <col min="3330" max="3330" width="2.7109375" style="172" customWidth="1"/>
    <col min="3331" max="3331" width="11.42578125" style="172" customWidth="1"/>
    <col min="3332" max="3332" width="39.42578125" style="172" customWidth="1"/>
    <col min="3333" max="3334" width="21" style="172" customWidth="1"/>
    <col min="3335" max="3335" width="4.140625" style="172" customWidth="1"/>
    <col min="3336" max="3336" width="11.42578125" style="172" customWidth="1"/>
    <col min="3337" max="3337" width="53.42578125" style="172" customWidth="1"/>
    <col min="3338" max="3339" width="21" style="172" customWidth="1"/>
    <col min="3340" max="3340" width="2.140625" style="172" customWidth="1"/>
    <col min="3341" max="3341" width="3" style="172" customWidth="1"/>
    <col min="3342" max="3584" width="11.42578125" style="172" hidden="1"/>
    <col min="3585" max="3585" width="1.7109375" style="172" customWidth="1"/>
    <col min="3586" max="3586" width="2.7109375" style="172" customWidth="1"/>
    <col min="3587" max="3587" width="11.42578125" style="172" customWidth="1"/>
    <col min="3588" max="3588" width="39.42578125" style="172" customWidth="1"/>
    <col min="3589" max="3590" width="21" style="172" customWidth="1"/>
    <col min="3591" max="3591" width="4.140625" style="172" customWidth="1"/>
    <col min="3592" max="3592" width="11.42578125" style="172" customWidth="1"/>
    <col min="3593" max="3593" width="53.42578125" style="172" customWidth="1"/>
    <col min="3594" max="3595" width="21" style="172" customWidth="1"/>
    <col min="3596" max="3596" width="2.140625" style="172" customWidth="1"/>
    <col min="3597" max="3597" width="3" style="172" customWidth="1"/>
    <col min="3598" max="3840" width="11.42578125" style="172" hidden="1"/>
    <col min="3841" max="3841" width="1.7109375" style="172" customWidth="1"/>
    <col min="3842" max="3842" width="2.7109375" style="172" customWidth="1"/>
    <col min="3843" max="3843" width="11.42578125" style="172" customWidth="1"/>
    <col min="3844" max="3844" width="39.42578125" style="172" customWidth="1"/>
    <col min="3845" max="3846" width="21" style="172" customWidth="1"/>
    <col min="3847" max="3847" width="4.140625" style="172" customWidth="1"/>
    <col min="3848" max="3848" width="11.42578125" style="172" customWidth="1"/>
    <col min="3849" max="3849" width="53.42578125" style="172" customWidth="1"/>
    <col min="3850" max="3851" width="21" style="172" customWidth="1"/>
    <col min="3852" max="3852" width="2.140625" style="172" customWidth="1"/>
    <col min="3853" max="3853" width="3" style="172" customWidth="1"/>
    <col min="3854" max="4096" width="11.42578125" style="172" hidden="1"/>
    <col min="4097" max="4097" width="1.7109375" style="172" customWidth="1"/>
    <col min="4098" max="4098" width="2.7109375" style="172" customWidth="1"/>
    <col min="4099" max="4099" width="11.42578125" style="172" customWidth="1"/>
    <col min="4100" max="4100" width="39.42578125" style="172" customWidth="1"/>
    <col min="4101" max="4102" width="21" style="172" customWidth="1"/>
    <col min="4103" max="4103" width="4.140625" style="172" customWidth="1"/>
    <col min="4104" max="4104" width="11.42578125" style="172" customWidth="1"/>
    <col min="4105" max="4105" width="53.42578125" style="172" customWidth="1"/>
    <col min="4106" max="4107" width="21" style="172" customWidth="1"/>
    <col min="4108" max="4108" width="2.140625" style="172" customWidth="1"/>
    <col min="4109" max="4109" width="3" style="172" customWidth="1"/>
    <col min="4110" max="4352" width="11.42578125" style="172" hidden="1"/>
    <col min="4353" max="4353" width="1.7109375" style="172" customWidth="1"/>
    <col min="4354" max="4354" width="2.7109375" style="172" customWidth="1"/>
    <col min="4355" max="4355" width="11.42578125" style="172" customWidth="1"/>
    <col min="4356" max="4356" width="39.42578125" style="172" customWidth="1"/>
    <col min="4357" max="4358" width="21" style="172" customWidth="1"/>
    <col min="4359" max="4359" width="4.140625" style="172" customWidth="1"/>
    <col min="4360" max="4360" width="11.42578125" style="172" customWidth="1"/>
    <col min="4361" max="4361" width="53.42578125" style="172" customWidth="1"/>
    <col min="4362" max="4363" width="21" style="172" customWidth="1"/>
    <col min="4364" max="4364" width="2.140625" style="172" customWidth="1"/>
    <col min="4365" max="4365" width="3" style="172" customWidth="1"/>
    <col min="4366" max="4608" width="11.42578125" style="172" hidden="1"/>
    <col min="4609" max="4609" width="1.7109375" style="172" customWidth="1"/>
    <col min="4610" max="4610" width="2.7109375" style="172" customWidth="1"/>
    <col min="4611" max="4611" width="11.42578125" style="172" customWidth="1"/>
    <col min="4612" max="4612" width="39.42578125" style="172" customWidth="1"/>
    <col min="4613" max="4614" width="21" style="172" customWidth="1"/>
    <col min="4615" max="4615" width="4.140625" style="172" customWidth="1"/>
    <col min="4616" max="4616" width="11.42578125" style="172" customWidth="1"/>
    <col min="4617" max="4617" width="53.42578125" style="172" customWidth="1"/>
    <col min="4618" max="4619" width="21" style="172" customWidth="1"/>
    <col min="4620" max="4620" width="2.140625" style="172" customWidth="1"/>
    <col min="4621" max="4621" width="3" style="172" customWidth="1"/>
    <col min="4622" max="4864" width="11.42578125" style="172" hidden="1"/>
    <col min="4865" max="4865" width="1.7109375" style="172" customWidth="1"/>
    <col min="4866" max="4866" width="2.7109375" style="172" customWidth="1"/>
    <col min="4867" max="4867" width="11.42578125" style="172" customWidth="1"/>
    <col min="4868" max="4868" width="39.42578125" style="172" customWidth="1"/>
    <col min="4869" max="4870" width="21" style="172" customWidth="1"/>
    <col min="4871" max="4871" width="4.140625" style="172" customWidth="1"/>
    <col min="4872" max="4872" width="11.42578125" style="172" customWidth="1"/>
    <col min="4873" max="4873" width="53.42578125" style="172" customWidth="1"/>
    <col min="4874" max="4875" width="21" style="172" customWidth="1"/>
    <col min="4876" max="4876" width="2.140625" style="172" customWidth="1"/>
    <col min="4877" max="4877" width="3" style="172" customWidth="1"/>
    <col min="4878" max="5120" width="11.42578125" style="172" hidden="1"/>
    <col min="5121" max="5121" width="1.7109375" style="172" customWidth="1"/>
    <col min="5122" max="5122" width="2.7109375" style="172" customWidth="1"/>
    <col min="5123" max="5123" width="11.42578125" style="172" customWidth="1"/>
    <col min="5124" max="5124" width="39.42578125" style="172" customWidth="1"/>
    <col min="5125" max="5126" width="21" style="172" customWidth="1"/>
    <col min="5127" max="5127" width="4.140625" style="172" customWidth="1"/>
    <col min="5128" max="5128" width="11.42578125" style="172" customWidth="1"/>
    <col min="5129" max="5129" width="53.42578125" style="172" customWidth="1"/>
    <col min="5130" max="5131" width="21" style="172" customWidth="1"/>
    <col min="5132" max="5132" width="2.140625" style="172" customWidth="1"/>
    <col min="5133" max="5133" width="3" style="172" customWidth="1"/>
    <col min="5134" max="5376" width="11.42578125" style="172" hidden="1"/>
    <col min="5377" max="5377" width="1.7109375" style="172" customWidth="1"/>
    <col min="5378" max="5378" width="2.7109375" style="172" customWidth="1"/>
    <col min="5379" max="5379" width="11.42578125" style="172" customWidth="1"/>
    <col min="5380" max="5380" width="39.42578125" style="172" customWidth="1"/>
    <col min="5381" max="5382" width="21" style="172" customWidth="1"/>
    <col min="5383" max="5383" width="4.140625" style="172" customWidth="1"/>
    <col min="5384" max="5384" width="11.42578125" style="172" customWidth="1"/>
    <col min="5385" max="5385" width="53.42578125" style="172" customWidth="1"/>
    <col min="5386" max="5387" width="21" style="172" customWidth="1"/>
    <col min="5388" max="5388" width="2.140625" style="172" customWidth="1"/>
    <col min="5389" max="5389" width="3" style="172" customWidth="1"/>
    <col min="5390" max="5632" width="11.42578125" style="172" hidden="1"/>
    <col min="5633" max="5633" width="1.7109375" style="172" customWidth="1"/>
    <col min="5634" max="5634" width="2.7109375" style="172" customWidth="1"/>
    <col min="5635" max="5635" width="11.42578125" style="172" customWidth="1"/>
    <col min="5636" max="5636" width="39.42578125" style="172" customWidth="1"/>
    <col min="5637" max="5638" width="21" style="172" customWidth="1"/>
    <col min="5639" max="5639" width="4.140625" style="172" customWidth="1"/>
    <col min="5640" max="5640" width="11.42578125" style="172" customWidth="1"/>
    <col min="5641" max="5641" width="53.42578125" style="172" customWidth="1"/>
    <col min="5642" max="5643" width="21" style="172" customWidth="1"/>
    <col min="5644" max="5644" width="2.140625" style="172" customWidth="1"/>
    <col min="5645" max="5645" width="3" style="172" customWidth="1"/>
    <col min="5646" max="5888" width="11.42578125" style="172" hidden="1"/>
    <col min="5889" max="5889" width="1.7109375" style="172" customWidth="1"/>
    <col min="5890" max="5890" width="2.7109375" style="172" customWidth="1"/>
    <col min="5891" max="5891" width="11.42578125" style="172" customWidth="1"/>
    <col min="5892" max="5892" width="39.42578125" style="172" customWidth="1"/>
    <col min="5893" max="5894" width="21" style="172" customWidth="1"/>
    <col min="5895" max="5895" width="4.140625" style="172" customWidth="1"/>
    <col min="5896" max="5896" width="11.42578125" style="172" customWidth="1"/>
    <col min="5897" max="5897" width="53.42578125" style="172" customWidth="1"/>
    <col min="5898" max="5899" width="21" style="172" customWidth="1"/>
    <col min="5900" max="5900" width="2.140625" style="172" customWidth="1"/>
    <col min="5901" max="5901" width="3" style="172" customWidth="1"/>
    <col min="5902" max="6144" width="11.42578125" style="172" hidden="1"/>
    <col min="6145" max="6145" width="1.7109375" style="172" customWidth="1"/>
    <col min="6146" max="6146" width="2.7109375" style="172" customWidth="1"/>
    <col min="6147" max="6147" width="11.42578125" style="172" customWidth="1"/>
    <col min="6148" max="6148" width="39.42578125" style="172" customWidth="1"/>
    <col min="6149" max="6150" width="21" style="172" customWidth="1"/>
    <col min="6151" max="6151" width="4.140625" style="172" customWidth="1"/>
    <col min="6152" max="6152" width="11.42578125" style="172" customWidth="1"/>
    <col min="6153" max="6153" width="53.42578125" style="172" customWidth="1"/>
    <col min="6154" max="6155" width="21" style="172" customWidth="1"/>
    <col min="6156" max="6156" width="2.140625" style="172" customWidth="1"/>
    <col min="6157" max="6157" width="3" style="172" customWidth="1"/>
    <col min="6158" max="6400" width="11.42578125" style="172" hidden="1"/>
    <col min="6401" max="6401" width="1.7109375" style="172" customWidth="1"/>
    <col min="6402" max="6402" width="2.7109375" style="172" customWidth="1"/>
    <col min="6403" max="6403" width="11.42578125" style="172" customWidth="1"/>
    <col min="6404" max="6404" width="39.42578125" style="172" customWidth="1"/>
    <col min="6405" max="6406" width="21" style="172" customWidth="1"/>
    <col min="6407" max="6407" width="4.140625" style="172" customWidth="1"/>
    <col min="6408" max="6408" width="11.42578125" style="172" customWidth="1"/>
    <col min="6409" max="6409" width="53.42578125" style="172" customWidth="1"/>
    <col min="6410" max="6411" width="21" style="172" customWidth="1"/>
    <col min="6412" max="6412" width="2.140625" style="172" customWidth="1"/>
    <col min="6413" max="6413" width="3" style="172" customWidth="1"/>
    <col min="6414" max="6656" width="11.42578125" style="172" hidden="1"/>
    <col min="6657" max="6657" width="1.7109375" style="172" customWidth="1"/>
    <col min="6658" max="6658" width="2.7109375" style="172" customWidth="1"/>
    <col min="6659" max="6659" width="11.42578125" style="172" customWidth="1"/>
    <col min="6660" max="6660" width="39.42578125" style="172" customWidth="1"/>
    <col min="6661" max="6662" width="21" style="172" customWidth="1"/>
    <col min="6663" max="6663" width="4.140625" style="172" customWidth="1"/>
    <col min="6664" max="6664" width="11.42578125" style="172" customWidth="1"/>
    <col min="6665" max="6665" width="53.42578125" style="172" customWidth="1"/>
    <col min="6666" max="6667" width="21" style="172" customWidth="1"/>
    <col min="6668" max="6668" width="2.140625" style="172" customWidth="1"/>
    <col min="6669" max="6669" width="3" style="172" customWidth="1"/>
    <col min="6670" max="6912" width="11.42578125" style="172" hidden="1"/>
    <col min="6913" max="6913" width="1.7109375" style="172" customWidth="1"/>
    <col min="6914" max="6914" width="2.7109375" style="172" customWidth="1"/>
    <col min="6915" max="6915" width="11.42578125" style="172" customWidth="1"/>
    <col min="6916" max="6916" width="39.42578125" style="172" customWidth="1"/>
    <col min="6917" max="6918" width="21" style="172" customWidth="1"/>
    <col min="6919" max="6919" width="4.140625" style="172" customWidth="1"/>
    <col min="6920" max="6920" width="11.42578125" style="172" customWidth="1"/>
    <col min="6921" max="6921" width="53.42578125" style="172" customWidth="1"/>
    <col min="6922" max="6923" width="21" style="172" customWidth="1"/>
    <col min="6924" max="6924" width="2.140625" style="172" customWidth="1"/>
    <col min="6925" max="6925" width="3" style="172" customWidth="1"/>
    <col min="6926" max="7168" width="11.42578125" style="172" hidden="1"/>
    <col min="7169" max="7169" width="1.7109375" style="172" customWidth="1"/>
    <col min="7170" max="7170" width="2.7109375" style="172" customWidth="1"/>
    <col min="7171" max="7171" width="11.42578125" style="172" customWidth="1"/>
    <col min="7172" max="7172" width="39.42578125" style="172" customWidth="1"/>
    <col min="7173" max="7174" width="21" style="172" customWidth="1"/>
    <col min="7175" max="7175" width="4.140625" style="172" customWidth="1"/>
    <col min="7176" max="7176" width="11.42578125" style="172" customWidth="1"/>
    <col min="7177" max="7177" width="53.42578125" style="172" customWidth="1"/>
    <col min="7178" max="7179" width="21" style="172" customWidth="1"/>
    <col min="7180" max="7180" width="2.140625" style="172" customWidth="1"/>
    <col min="7181" max="7181" width="3" style="172" customWidth="1"/>
    <col min="7182" max="7424" width="11.42578125" style="172" hidden="1"/>
    <col min="7425" max="7425" width="1.7109375" style="172" customWidth="1"/>
    <col min="7426" max="7426" width="2.7109375" style="172" customWidth="1"/>
    <col min="7427" max="7427" width="11.42578125" style="172" customWidth="1"/>
    <col min="7428" max="7428" width="39.42578125" style="172" customWidth="1"/>
    <col min="7429" max="7430" width="21" style="172" customWidth="1"/>
    <col min="7431" max="7431" width="4.140625" style="172" customWidth="1"/>
    <col min="7432" max="7432" width="11.42578125" style="172" customWidth="1"/>
    <col min="7433" max="7433" width="53.42578125" style="172" customWidth="1"/>
    <col min="7434" max="7435" width="21" style="172" customWidth="1"/>
    <col min="7436" max="7436" width="2.140625" style="172" customWidth="1"/>
    <col min="7437" max="7437" width="3" style="172" customWidth="1"/>
    <col min="7438" max="7680" width="11.42578125" style="172" hidden="1"/>
    <col min="7681" max="7681" width="1.7109375" style="172" customWidth="1"/>
    <col min="7682" max="7682" width="2.7109375" style="172" customWidth="1"/>
    <col min="7683" max="7683" width="11.42578125" style="172" customWidth="1"/>
    <col min="7684" max="7684" width="39.42578125" style="172" customWidth="1"/>
    <col min="7685" max="7686" width="21" style="172" customWidth="1"/>
    <col min="7687" max="7687" width="4.140625" style="172" customWidth="1"/>
    <col min="7688" max="7688" width="11.42578125" style="172" customWidth="1"/>
    <col min="7689" max="7689" width="53.42578125" style="172" customWidth="1"/>
    <col min="7690" max="7691" width="21" style="172" customWidth="1"/>
    <col min="7692" max="7692" width="2.140625" style="172" customWidth="1"/>
    <col min="7693" max="7693" width="3" style="172" customWidth="1"/>
    <col min="7694" max="7936" width="11.42578125" style="172" hidden="1"/>
    <col min="7937" max="7937" width="1.7109375" style="172" customWidth="1"/>
    <col min="7938" max="7938" width="2.7109375" style="172" customWidth="1"/>
    <col min="7939" max="7939" width="11.42578125" style="172" customWidth="1"/>
    <col min="7940" max="7940" width="39.42578125" style="172" customWidth="1"/>
    <col min="7941" max="7942" width="21" style="172" customWidth="1"/>
    <col min="7943" max="7943" width="4.140625" style="172" customWidth="1"/>
    <col min="7944" max="7944" width="11.42578125" style="172" customWidth="1"/>
    <col min="7945" max="7945" width="53.42578125" style="172" customWidth="1"/>
    <col min="7946" max="7947" width="21" style="172" customWidth="1"/>
    <col min="7948" max="7948" width="2.140625" style="172" customWidth="1"/>
    <col min="7949" max="7949" width="3" style="172" customWidth="1"/>
    <col min="7950" max="8192" width="11.42578125" style="172" hidden="1"/>
    <col min="8193" max="8193" width="1.7109375" style="172" customWidth="1"/>
    <col min="8194" max="8194" width="2.7109375" style="172" customWidth="1"/>
    <col min="8195" max="8195" width="11.42578125" style="172" customWidth="1"/>
    <col min="8196" max="8196" width="39.42578125" style="172" customWidth="1"/>
    <col min="8197" max="8198" width="21" style="172" customWidth="1"/>
    <col min="8199" max="8199" width="4.140625" style="172" customWidth="1"/>
    <col min="8200" max="8200" width="11.42578125" style="172" customWidth="1"/>
    <col min="8201" max="8201" width="53.42578125" style="172" customWidth="1"/>
    <col min="8202" max="8203" width="21" style="172" customWidth="1"/>
    <col min="8204" max="8204" width="2.140625" style="172" customWidth="1"/>
    <col min="8205" max="8205" width="3" style="172" customWidth="1"/>
    <col min="8206" max="8448" width="11.42578125" style="172" hidden="1"/>
    <col min="8449" max="8449" width="1.7109375" style="172" customWidth="1"/>
    <col min="8450" max="8450" width="2.7109375" style="172" customWidth="1"/>
    <col min="8451" max="8451" width="11.42578125" style="172" customWidth="1"/>
    <col min="8452" max="8452" width="39.42578125" style="172" customWidth="1"/>
    <col min="8453" max="8454" width="21" style="172" customWidth="1"/>
    <col min="8455" max="8455" width="4.140625" style="172" customWidth="1"/>
    <col min="8456" max="8456" width="11.42578125" style="172" customWidth="1"/>
    <col min="8457" max="8457" width="53.42578125" style="172" customWidth="1"/>
    <col min="8458" max="8459" width="21" style="172" customWidth="1"/>
    <col min="8460" max="8460" width="2.140625" style="172" customWidth="1"/>
    <col min="8461" max="8461" width="3" style="172" customWidth="1"/>
    <col min="8462" max="8704" width="11.42578125" style="172" hidden="1"/>
    <col min="8705" max="8705" width="1.7109375" style="172" customWidth="1"/>
    <col min="8706" max="8706" width="2.7109375" style="172" customWidth="1"/>
    <col min="8707" max="8707" width="11.42578125" style="172" customWidth="1"/>
    <col min="8708" max="8708" width="39.42578125" style="172" customWidth="1"/>
    <col min="8709" max="8710" width="21" style="172" customWidth="1"/>
    <col min="8711" max="8711" width="4.140625" style="172" customWidth="1"/>
    <col min="8712" max="8712" width="11.42578125" style="172" customWidth="1"/>
    <col min="8713" max="8713" width="53.42578125" style="172" customWidth="1"/>
    <col min="8714" max="8715" width="21" style="172" customWidth="1"/>
    <col min="8716" max="8716" width="2.140625" style="172" customWidth="1"/>
    <col min="8717" max="8717" width="3" style="172" customWidth="1"/>
    <col min="8718" max="8960" width="11.42578125" style="172" hidden="1"/>
    <col min="8961" max="8961" width="1.7109375" style="172" customWidth="1"/>
    <col min="8962" max="8962" width="2.7109375" style="172" customWidth="1"/>
    <col min="8963" max="8963" width="11.42578125" style="172" customWidth="1"/>
    <col min="8964" max="8964" width="39.42578125" style="172" customWidth="1"/>
    <col min="8965" max="8966" width="21" style="172" customWidth="1"/>
    <col min="8967" max="8967" width="4.140625" style="172" customWidth="1"/>
    <col min="8968" max="8968" width="11.42578125" style="172" customWidth="1"/>
    <col min="8969" max="8969" width="53.42578125" style="172" customWidth="1"/>
    <col min="8970" max="8971" width="21" style="172" customWidth="1"/>
    <col min="8972" max="8972" width="2.140625" style="172" customWidth="1"/>
    <col min="8973" max="8973" width="3" style="172" customWidth="1"/>
    <col min="8974" max="9216" width="11.42578125" style="172" hidden="1"/>
    <col min="9217" max="9217" width="1.7109375" style="172" customWidth="1"/>
    <col min="9218" max="9218" width="2.7109375" style="172" customWidth="1"/>
    <col min="9219" max="9219" width="11.42578125" style="172" customWidth="1"/>
    <col min="9220" max="9220" width="39.42578125" style="172" customWidth="1"/>
    <col min="9221" max="9222" width="21" style="172" customWidth="1"/>
    <col min="9223" max="9223" width="4.140625" style="172" customWidth="1"/>
    <col min="9224" max="9224" width="11.42578125" style="172" customWidth="1"/>
    <col min="9225" max="9225" width="53.42578125" style="172" customWidth="1"/>
    <col min="9226" max="9227" width="21" style="172" customWidth="1"/>
    <col min="9228" max="9228" width="2.140625" style="172" customWidth="1"/>
    <col min="9229" max="9229" width="3" style="172" customWidth="1"/>
    <col min="9230" max="9472" width="11.42578125" style="172" hidden="1"/>
    <col min="9473" max="9473" width="1.7109375" style="172" customWidth="1"/>
    <col min="9474" max="9474" width="2.7109375" style="172" customWidth="1"/>
    <col min="9475" max="9475" width="11.42578125" style="172" customWidth="1"/>
    <col min="9476" max="9476" width="39.42578125" style="172" customWidth="1"/>
    <col min="9477" max="9478" width="21" style="172" customWidth="1"/>
    <col min="9479" max="9479" width="4.140625" style="172" customWidth="1"/>
    <col min="9480" max="9480" width="11.42578125" style="172" customWidth="1"/>
    <col min="9481" max="9481" width="53.42578125" style="172" customWidth="1"/>
    <col min="9482" max="9483" width="21" style="172" customWidth="1"/>
    <col min="9484" max="9484" width="2.140625" style="172" customWidth="1"/>
    <col min="9485" max="9485" width="3" style="172" customWidth="1"/>
    <col min="9486" max="9728" width="11.42578125" style="172" hidden="1"/>
    <col min="9729" max="9729" width="1.7109375" style="172" customWidth="1"/>
    <col min="9730" max="9730" width="2.7109375" style="172" customWidth="1"/>
    <col min="9731" max="9731" width="11.42578125" style="172" customWidth="1"/>
    <col min="9732" max="9732" width="39.42578125" style="172" customWidth="1"/>
    <col min="9733" max="9734" width="21" style="172" customWidth="1"/>
    <col min="9735" max="9735" width="4.140625" style="172" customWidth="1"/>
    <col min="9736" max="9736" width="11.42578125" style="172" customWidth="1"/>
    <col min="9737" max="9737" width="53.42578125" style="172" customWidth="1"/>
    <col min="9738" max="9739" width="21" style="172" customWidth="1"/>
    <col min="9740" max="9740" width="2.140625" style="172" customWidth="1"/>
    <col min="9741" max="9741" width="3" style="172" customWidth="1"/>
    <col min="9742" max="9984" width="11.42578125" style="172" hidden="1"/>
    <col min="9985" max="9985" width="1.7109375" style="172" customWidth="1"/>
    <col min="9986" max="9986" width="2.7109375" style="172" customWidth="1"/>
    <col min="9987" max="9987" width="11.42578125" style="172" customWidth="1"/>
    <col min="9988" max="9988" width="39.42578125" style="172" customWidth="1"/>
    <col min="9989" max="9990" width="21" style="172" customWidth="1"/>
    <col min="9991" max="9991" width="4.140625" style="172" customWidth="1"/>
    <col min="9992" max="9992" width="11.42578125" style="172" customWidth="1"/>
    <col min="9993" max="9993" width="53.42578125" style="172" customWidth="1"/>
    <col min="9994" max="9995" width="21" style="172" customWidth="1"/>
    <col min="9996" max="9996" width="2.140625" style="172" customWidth="1"/>
    <col min="9997" max="9997" width="3" style="172" customWidth="1"/>
    <col min="9998" max="10240" width="11.42578125" style="172" hidden="1"/>
    <col min="10241" max="10241" width="1.7109375" style="172" customWidth="1"/>
    <col min="10242" max="10242" width="2.7109375" style="172" customWidth="1"/>
    <col min="10243" max="10243" width="11.42578125" style="172" customWidth="1"/>
    <col min="10244" max="10244" width="39.42578125" style="172" customWidth="1"/>
    <col min="10245" max="10246" width="21" style="172" customWidth="1"/>
    <col min="10247" max="10247" width="4.140625" style="172" customWidth="1"/>
    <col min="10248" max="10248" width="11.42578125" style="172" customWidth="1"/>
    <col min="10249" max="10249" width="53.42578125" style="172" customWidth="1"/>
    <col min="10250" max="10251" width="21" style="172" customWidth="1"/>
    <col min="10252" max="10252" width="2.140625" style="172" customWidth="1"/>
    <col min="10253" max="10253" width="3" style="172" customWidth="1"/>
    <col min="10254" max="10496" width="11.42578125" style="172" hidden="1"/>
    <col min="10497" max="10497" width="1.7109375" style="172" customWidth="1"/>
    <col min="10498" max="10498" width="2.7109375" style="172" customWidth="1"/>
    <col min="10499" max="10499" width="11.42578125" style="172" customWidth="1"/>
    <col min="10500" max="10500" width="39.42578125" style="172" customWidth="1"/>
    <col min="10501" max="10502" width="21" style="172" customWidth="1"/>
    <col min="10503" max="10503" width="4.140625" style="172" customWidth="1"/>
    <col min="10504" max="10504" width="11.42578125" style="172" customWidth="1"/>
    <col min="10505" max="10505" width="53.42578125" style="172" customWidth="1"/>
    <col min="10506" max="10507" width="21" style="172" customWidth="1"/>
    <col min="10508" max="10508" width="2.140625" style="172" customWidth="1"/>
    <col min="10509" max="10509" width="3" style="172" customWidth="1"/>
    <col min="10510" max="10752" width="11.42578125" style="172" hidden="1"/>
    <col min="10753" max="10753" width="1.7109375" style="172" customWidth="1"/>
    <col min="10754" max="10754" width="2.7109375" style="172" customWidth="1"/>
    <col min="10755" max="10755" width="11.42578125" style="172" customWidth="1"/>
    <col min="10756" max="10756" width="39.42578125" style="172" customWidth="1"/>
    <col min="10757" max="10758" width="21" style="172" customWidth="1"/>
    <col min="10759" max="10759" width="4.140625" style="172" customWidth="1"/>
    <col min="10760" max="10760" width="11.42578125" style="172" customWidth="1"/>
    <col min="10761" max="10761" width="53.42578125" style="172" customWidth="1"/>
    <col min="10762" max="10763" width="21" style="172" customWidth="1"/>
    <col min="10764" max="10764" width="2.140625" style="172" customWidth="1"/>
    <col min="10765" max="10765" width="3" style="172" customWidth="1"/>
    <col min="10766" max="11008" width="11.42578125" style="172" hidden="1"/>
    <col min="11009" max="11009" width="1.7109375" style="172" customWidth="1"/>
    <col min="11010" max="11010" width="2.7109375" style="172" customWidth="1"/>
    <col min="11011" max="11011" width="11.42578125" style="172" customWidth="1"/>
    <col min="11012" max="11012" width="39.42578125" style="172" customWidth="1"/>
    <col min="11013" max="11014" width="21" style="172" customWidth="1"/>
    <col min="11015" max="11015" width="4.140625" style="172" customWidth="1"/>
    <col min="11016" max="11016" width="11.42578125" style="172" customWidth="1"/>
    <col min="11017" max="11017" width="53.42578125" style="172" customWidth="1"/>
    <col min="11018" max="11019" width="21" style="172" customWidth="1"/>
    <col min="11020" max="11020" width="2.140625" style="172" customWidth="1"/>
    <col min="11021" max="11021" width="3" style="172" customWidth="1"/>
    <col min="11022" max="11264" width="11.42578125" style="172" hidden="1"/>
    <col min="11265" max="11265" width="1.7109375" style="172" customWidth="1"/>
    <col min="11266" max="11266" width="2.7109375" style="172" customWidth="1"/>
    <col min="11267" max="11267" width="11.42578125" style="172" customWidth="1"/>
    <col min="11268" max="11268" width="39.42578125" style="172" customWidth="1"/>
    <col min="11269" max="11270" width="21" style="172" customWidth="1"/>
    <col min="11271" max="11271" width="4.140625" style="172" customWidth="1"/>
    <col min="11272" max="11272" width="11.42578125" style="172" customWidth="1"/>
    <col min="11273" max="11273" width="53.42578125" style="172" customWidth="1"/>
    <col min="11274" max="11275" width="21" style="172" customWidth="1"/>
    <col min="11276" max="11276" width="2.140625" style="172" customWidth="1"/>
    <col min="11277" max="11277" width="3" style="172" customWidth="1"/>
    <col min="11278" max="11520" width="11.42578125" style="172" hidden="1"/>
    <col min="11521" max="11521" width="1.7109375" style="172" customWidth="1"/>
    <col min="11522" max="11522" width="2.7109375" style="172" customWidth="1"/>
    <col min="11523" max="11523" width="11.42578125" style="172" customWidth="1"/>
    <col min="11524" max="11524" width="39.42578125" style="172" customWidth="1"/>
    <col min="11525" max="11526" width="21" style="172" customWidth="1"/>
    <col min="11527" max="11527" width="4.140625" style="172" customWidth="1"/>
    <col min="11528" max="11528" width="11.42578125" style="172" customWidth="1"/>
    <col min="11529" max="11529" width="53.42578125" style="172" customWidth="1"/>
    <col min="11530" max="11531" width="21" style="172" customWidth="1"/>
    <col min="11532" max="11532" width="2.140625" style="172" customWidth="1"/>
    <col min="11533" max="11533" width="3" style="172" customWidth="1"/>
    <col min="11534" max="11776" width="11.42578125" style="172" hidden="1"/>
    <col min="11777" max="11777" width="1.7109375" style="172" customWidth="1"/>
    <col min="11778" max="11778" width="2.7109375" style="172" customWidth="1"/>
    <col min="11779" max="11779" width="11.42578125" style="172" customWidth="1"/>
    <col min="11780" max="11780" width="39.42578125" style="172" customWidth="1"/>
    <col min="11781" max="11782" width="21" style="172" customWidth="1"/>
    <col min="11783" max="11783" width="4.140625" style="172" customWidth="1"/>
    <col min="11784" max="11784" width="11.42578125" style="172" customWidth="1"/>
    <col min="11785" max="11785" width="53.42578125" style="172" customWidth="1"/>
    <col min="11786" max="11787" width="21" style="172" customWidth="1"/>
    <col min="11788" max="11788" width="2.140625" style="172" customWidth="1"/>
    <col min="11789" max="11789" width="3" style="172" customWidth="1"/>
    <col min="11790" max="12032" width="11.42578125" style="172" hidden="1"/>
    <col min="12033" max="12033" width="1.7109375" style="172" customWidth="1"/>
    <col min="12034" max="12034" width="2.7109375" style="172" customWidth="1"/>
    <col min="12035" max="12035" width="11.42578125" style="172" customWidth="1"/>
    <col min="12036" max="12036" width="39.42578125" style="172" customWidth="1"/>
    <col min="12037" max="12038" width="21" style="172" customWidth="1"/>
    <col min="12039" max="12039" width="4.140625" style="172" customWidth="1"/>
    <col min="12040" max="12040" width="11.42578125" style="172" customWidth="1"/>
    <col min="12041" max="12041" width="53.42578125" style="172" customWidth="1"/>
    <col min="12042" max="12043" width="21" style="172" customWidth="1"/>
    <col min="12044" max="12044" width="2.140625" style="172" customWidth="1"/>
    <col min="12045" max="12045" width="3" style="172" customWidth="1"/>
    <col min="12046" max="12288" width="11.42578125" style="172" hidden="1"/>
    <col min="12289" max="12289" width="1.7109375" style="172" customWidth="1"/>
    <col min="12290" max="12290" width="2.7109375" style="172" customWidth="1"/>
    <col min="12291" max="12291" width="11.42578125" style="172" customWidth="1"/>
    <col min="12292" max="12292" width="39.42578125" style="172" customWidth="1"/>
    <col min="12293" max="12294" width="21" style="172" customWidth="1"/>
    <col min="12295" max="12295" width="4.140625" style="172" customWidth="1"/>
    <col min="12296" max="12296" width="11.42578125" style="172" customWidth="1"/>
    <col min="12297" max="12297" width="53.42578125" style="172" customWidth="1"/>
    <col min="12298" max="12299" width="21" style="172" customWidth="1"/>
    <col min="12300" max="12300" width="2.140625" style="172" customWidth="1"/>
    <col min="12301" max="12301" width="3" style="172" customWidth="1"/>
    <col min="12302" max="12544" width="11.42578125" style="172" hidden="1"/>
    <col min="12545" max="12545" width="1.7109375" style="172" customWidth="1"/>
    <col min="12546" max="12546" width="2.7109375" style="172" customWidth="1"/>
    <col min="12547" max="12547" width="11.42578125" style="172" customWidth="1"/>
    <col min="12548" max="12548" width="39.42578125" style="172" customWidth="1"/>
    <col min="12549" max="12550" width="21" style="172" customWidth="1"/>
    <col min="12551" max="12551" width="4.140625" style="172" customWidth="1"/>
    <col min="12552" max="12552" width="11.42578125" style="172" customWidth="1"/>
    <col min="12553" max="12553" width="53.42578125" style="172" customWidth="1"/>
    <col min="12554" max="12555" width="21" style="172" customWidth="1"/>
    <col min="12556" max="12556" width="2.140625" style="172" customWidth="1"/>
    <col min="12557" max="12557" width="3" style="172" customWidth="1"/>
    <col min="12558" max="12800" width="11.42578125" style="172" hidden="1"/>
    <col min="12801" max="12801" width="1.7109375" style="172" customWidth="1"/>
    <col min="12802" max="12802" width="2.7109375" style="172" customWidth="1"/>
    <col min="12803" max="12803" width="11.42578125" style="172" customWidth="1"/>
    <col min="12804" max="12804" width="39.42578125" style="172" customWidth="1"/>
    <col min="12805" max="12806" width="21" style="172" customWidth="1"/>
    <col min="12807" max="12807" width="4.140625" style="172" customWidth="1"/>
    <col min="12808" max="12808" width="11.42578125" style="172" customWidth="1"/>
    <col min="12809" max="12809" width="53.42578125" style="172" customWidth="1"/>
    <col min="12810" max="12811" width="21" style="172" customWidth="1"/>
    <col min="12812" max="12812" width="2.140625" style="172" customWidth="1"/>
    <col min="12813" max="12813" width="3" style="172" customWidth="1"/>
    <col min="12814" max="13056" width="11.42578125" style="172" hidden="1"/>
    <col min="13057" max="13057" width="1.7109375" style="172" customWidth="1"/>
    <col min="13058" max="13058" width="2.7109375" style="172" customWidth="1"/>
    <col min="13059" max="13059" width="11.42578125" style="172" customWidth="1"/>
    <col min="13060" max="13060" width="39.42578125" style="172" customWidth="1"/>
    <col min="13061" max="13062" width="21" style="172" customWidth="1"/>
    <col min="13063" max="13063" width="4.140625" style="172" customWidth="1"/>
    <col min="13064" max="13064" width="11.42578125" style="172" customWidth="1"/>
    <col min="13065" max="13065" width="53.42578125" style="172" customWidth="1"/>
    <col min="13066" max="13067" width="21" style="172" customWidth="1"/>
    <col min="13068" max="13068" width="2.140625" style="172" customWidth="1"/>
    <col min="13069" max="13069" width="3" style="172" customWidth="1"/>
    <col min="13070" max="13312" width="11.42578125" style="172" hidden="1"/>
    <col min="13313" max="13313" width="1.7109375" style="172" customWidth="1"/>
    <col min="13314" max="13314" width="2.7109375" style="172" customWidth="1"/>
    <col min="13315" max="13315" width="11.42578125" style="172" customWidth="1"/>
    <col min="13316" max="13316" width="39.42578125" style="172" customWidth="1"/>
    <col min="13317" max="13318" width="21" style="172" customWidth="1"/>
    <col min="13319" max="13319" width="4.140625" style="172" customWidth="1"/>
    <col min="13320" max="13320" width="11.42578125" style="172" customWidth="1"/>
    <col min="13321" max="13321" width="53.42578125" style="172" customWidth="1"/>
    <col min="13322" max="13323" width="21" style="172" customWidth="1"/>
    <col min="13324" max="13324" width="2.140625" style="172" customWidth="1"/>
    <col min="13325" max="13325" width="3" style="172" customWidth="1"/>
    <col min="13326" max="13568" width="11.42578125" style="172" hidden="1"/>
    <col min="13569" max="13569" width="1.7109375" style="172" customWidth="1"/>
    <col min="13570" max="13570" width="2.7109375" style="172" customWidth="1"/>
    <col min="13571" max="13571" width="11.42578125" style="172" customWidth="1"/>
    <col min="13572" max="13572" width="39.42578125" style="172" customWidth="1"/>
    <col min="13573" max="13574" width="21" style="172" customWidth="1"/>
    <col min="13575" max="13575" width="4.140625" style="172" customWidth="1"/>
    <col min="13576" max="13576" width="11.42578125" style="172" customWidth="1"/>
    <col min="13577" max="13577" width="53.42578125" style="172" customWidth="1"/>
    <col min="13578" max="13579" width="21" style="172" customWidth="1"/>
    <col min="13580" max="13580" width="2.140625" style="172" customWidth="1"/>
    <col min="13581" max="13581" width="3" style="172" customWidth="1"/>
    <col min="13582" max="13824" width="11.42578125" style="172" hidden="1"/>
    <col min="13825" max="13825" width="1.7109375" style="172" customWidth="1"/>
    <col min="13826" max="13826" width="2.7109375" style="172" customWidth="1"/>
    <col min="13827" max="13827" width="11.42578125" style="172" customWidth="1"/>
    <col min="13828" max="13828" width="39.42578125" style="172" customWidth="1"/>
    <col min="13829" max="13830" width="21" style="172" customWidth="1"/>
    <col min="13831" max="13831" width="4.140625" style="172" customWidth="1"/>
    <col min="13832" max="13832" width="11.42578125" style="172" customWidth="1"/>
    <col min="13833" max="13833" width="53.42578125" style="172" customWidth="1"/>
    <col min="13834" max="13835" width="21" style="172" customWidth="1"/>
    <col min="13836" max="13836" width="2.140625" style="172" customWidth="1"/>
    <col min="13837" max="13837" width="3" style="172" customWidth="1"/>
    <col min="13838" max="14080" width="11.42578125" style="172" hidden="1"/>
    <col min="14081" max="14081" width="1.7109375" style="172" customWidth="1"/>
    <col min="14082" max="14082" width="2.7109375" style="172" customWidth="1"/>
    <col min="14083" max="14083" width="11.42578125" style="172" customWidth="1"/>
    <col min="14084" max="14084" width="39.42578125" style="172" customWidth="1"/>
    <col min="14085" max="14086" width="21" style="172" customWidth="1"/>
    <col min="14087" max="14087" width="4.140625" style="172" customWidth="1"/>
    <col min="14088" max="14088" width="11.42578125" style="172" customWidth="1"/>
    <col min="14089" max="14089" width="53.42578125" style="172" customWidth="1"/>
    <col min="14090" max="14091" width="21" style="172" customWidth="1"/>
    <col min="14092" max="14092" width="2.140625" style="172" customWidth="1"/>
    <col min="14093" max="14093" width="3" style="172" customWidth="1"/>
    <col min="14094" max="14336" width="11.42578125" style="172" hidden="1"/>
    <col min="14337" max="14337" width="1.7109375" style="172" customWidth="1"/>
    <col min="14338" max="14338" width="2.7109375" style="172" customWidth="1"/>
    <col min="14339" max="14339" width="11.42578125" style="172" customWidth="1"/>
    <col min="14340" max="14340" width="39.42578125" style="172" customWidth="1"/>
    <col min="14341" max="14342" width="21" style="172" customWidth="1"/>
    <col min="14343" max="14343" width="4.140625" style="172" customWidth="1"/>
    <col min="14344" max="14344" width="11.42578125" style="172" customWidth="1"/>
    <col min="14345" max="14345" width="53.42578125" style="172" customWidth="1"/>
    <col min="14346" max="14347" width="21" style="172" customWidth="1"/>
    <col min="14348" max="14348" width="2.140625" style="172" customWidth="1"/>
    <col min="14349" max="14349" width="3" style="172" customWidth="1"/>
    <col min="14350" max="14592" width="11.42578125" style="172" hidden="1"/>
    <col min="14593" max="14593" width="1.7109375" style="172" customWidth="1"/>
    <col min="14594" max="14594" width="2.7109375" style="172" customWidth="1"/>
    <col min="14595" max="14595" width="11.42578125" style="172" customWidth="1"/>
    <col min="14596" max="14596" width="39.42578125" style="172" customWidth="1"/>
    <col min="14597" max="14598" width="21" style="172" customWidth="1"/>
    <col min="14599" max="14599" width="4.140625" style="172" customWidth="1"/>
    <col min="14600" max="14600" width="11.42578125" style="172" customWidth="1"/>
    <col min="14601" max="14601" width="53.42578125" style="172" customWidth="1"/>
    <col min="14602" max="14603" width="21" style="172" customWidth="1"/>
    <col min="14604" max="14604" width="2.140625" style="172" customWidth="1"/>
    <col min="14605" max="14605" width="3" style="172" customWidth="1"/>
    <col min="14606" max="14848" width="11.42578125" style="172" hidden="1"/>
    <col min="14849" max="14849" width="1.7109375" style="172" customWidth="1"/>
    <col min="14850" max="14850" width="2.7109375" style="172" customWidth="1"/>
    <col min="14851" max="14851" width="11.42578125" style="172" customWidth="1"/>
    <col min="14852" max="14852" width="39.42578125" style="172" customWidth="1"/>
    <col min="14853" max="14854" width="21" style="172" customWidth="1"/>
    <col min="14855" max="14855" width="4.140625" style="172" customWidth="1"/>
    <col min="14856" max="14856" width="11.42578125" style="172" customWidth="1"/>
    <col min="14857" max="14857" width="53.42578125" style="172" customWidth="1"/>
    <col min="14858" max="14859" width="21" style="172" customWidth="1"/>
    <col min="14860" max="14860" width="2.140625" style="172" customWidth="1"/>
    <col min="14861" max="14861" width="3" style="172" customWidth="1"/>
    <col min="14862" max="15104" width="11.42578125" style="172" hidden="1"/>
    <col min="15105" max="15105" width="1.7109375" style="172" customWidth="1"/>
    <col min="15106" max="15106" width="2.7109375" style="172" customWidth="1"/>
    <col min="15107" max="15107" width="11.42578125" style="172" customWidth="1"/>
    <col min="15108" max="15108" width="39.42578125" style="172" customWidth="1"/>
    <col min="15109" max="15110" width="21" style="172" customWidth="1"/>
    <col min="15111" max="15111" width="4.140625" style="172" customWidth="1"/>
    <col min="15112" max="15112" width="11.42578125" style="172" customWidth="1"/>
    <col min="15113" max="15113" width="53.42578125" style="172" customWidth="1"/>
    <col min="15114" max="15115" width="21" style="172" customWidth="1"/>
    <col min="15116" max="15116" width="2.140625" style="172" customWidth="1"/>
    <col min="15117" max="15117" width="3" style="172" customWidth="1"/>
    <col min="15118" max="15360" width="11.42578125" style="172" hidden="1"/>
    <col min="15361" max="15361" width="1.7109375" style="172" customWidth="1"/>
    <col min="15362" max="15362" width="2.7109375" style="172" customWidth="1"/>
    <col min="15363" max="15363" width="11.42578125" style="172" customWidth="1"/>
    <col min="15364" max="15364" width="39.42578125" style="172" customWidth="1"/>
    <col min="15365" max="15366" width="21" style="172" customWidth="1"/>
    <col min="15367" max="15367" width="4.140625" style="172" customWidth="1"/>
    <col min="15368" max="15368" width="11.42578125" style="172" customWidth="1"/>
    <col min="15369" max="15369" width="53.42578125" style="172" customWidth="1"/>
    <col min="15370" max="15371" width="21" style="172" customWidth="1"/>
    <col min="15372" max="15372" width="2.140625" style="172" customWidth="1"/>
    <col min="15373" max="15373" width="3" style="172" customWidth="1"/>
    <col min="15374" max="15616" width="11.42578125" style="172" hidden="1"/>
    <col min="15617" max="15617" width="1.7109375" style="172" customWidth="1"/>
    <col min="15618" max="15618" width="2.7109375" style="172" customWidth="1"/>
    <col min="15619" max="15619" width="11.42578125" style="172" customWidth="1"/>
    <col min="15620" max="15620" width="39.42578125" style="172" customWidth="1"/>
    <col min="15621" max="15622" width="21" style="172" customWidth="1"/>
    <col min="15623" max="15623" width="4.140625" style="172" customWidth="1"/>
    <col min="15624" max="15624" width="11.42578125" style="172" customWidth="1"/>
    <col min="15625" max="15625" width="53.42578125" style="172" customWidth="1"/>
    <col min="15626" max="15627" width="21" style="172" customWidth="1"/>
    <col min="15628" max="15628" width="2.140625" style="172" customWidth="1"/>
    <col min="15629" max="15629" width="3" style="172" customWidth="1"/>
    <col min="15630" max="15872" width="11.42578125" style="172" hidden="1"/>
    <col min="15873" max="15873" width="1.7109375" style="172" customWidth="1"/>
    <col min="15874" max="15874" width="2.7109375" style="172" customWidth="1"/>
    <col min="15875" max="15875" width="11.42578125" style="172" customWidth="1"/>
    <col min="15876" max="15876" width="39.42578125" style="172" customWidth="1"/>
    <col min="15877" max="15878" width="21" style="172" customWidth="1"/>
    <col min="15879" max="15879" width="4.140625" style="172" customWidth="1"/>
    <col min="15880" max="15880" width="11.42578125" style="172" customWidth="1"/>
    <col min="15881" max="15881" width="53.42578125" style="172" customWidth="1"/>
    <col min="15882" max="15883" width="21" style="172" customWidth="1"/>
    <col min="15884" max="15884" width="2.140625" style="172" customWidth="1"/>
    <col min="15885" max="15885" width="3" style="172" customWidth="1"/>
    <col min="15886" max="16128" width="11.42578125" style="172" hidden="1"/>
    <col min="16129" max="16129" width="1.7109375" style="172" customWidth="1"/>
    <col min="16130" max="16130" width="2.7109375" style="172" customWidth="1"/>
    <col min="16131" max="16131" width="11.42578125" style="172" customWidth="1"/>
    <col min="16132" max="16132" width="39.42578125" style="172" customWidth="1"/>
    <col min="16133" max="16134" width="21" style="172" customWidth="1"/>
    <col min="16135" max="16135" width="4.140625" style="172" customWidth="1"/>
    <col min="16136" max="16136" width="11.42578125" style="172" customWidth="1"/>
    <col min="16137" max="16137" width="53.42578125" style="172" customWidth="1"/>
    <col min="16138" max="16139" width="21" style="172" customWidth="1"/>
    <col min="16140" max="16140" width="2.140625" style="172" customWidth="1"/>
    <col min="16141" max="16141" width="3" style="172" customWidth="1"/>
    <col min="16142" max="16384" width="11.42578125" style="172" hidden="1"/>
  </cols>
  <sheetData>
    <row r="1" spans="2:13" x14ac:dyDescent="0.2">
      <c r="B1" s="168"/>
      <c r="C1" s="169"/>
      <c r="D1" s="168"/>
      <c r="E1" s="170"/>
      <c r="F1" s="170"/>
      <c r="G1" s="171"/>
      <c r="H1" s="170"/>
      <c r="I1" s="170"/>
      <c r="J1" s="170"/>
      <c r="K1" s="168"/>
      <c r="L1" s="168"/>
      <c r="M1" s="168"/>
    </row>
    <row r="2" spans="2:13" x14ac:dyDescent="0.2">
      <c r="B2" s="173"/>
      <c r="C2" s="174"/>
      <c r="D2" s="342" t="s">
        <v>0</v>
      </c>
      <c r="E2" s="342"/>
      <c r="F2" s="342"/>
      <c r="G2" s="342"/>
      <c r="H2" s="342"/>
      <c r="I2" s="342"/>
      <c r="J2" s="342"/>
      <c r="K2" s="174"/>
      <c r="L2" s="174"/>
      <c r="M2" s="168"/>
    </row>
    <row r="3" spans="2:13" x14ac:dyDescent="0.2">
      <c r="B3" s="173"/>
      <c r="C3" s="174"/>
      <c r="D3" s="342" t="s">
        <v>53</v>
      </c>
      <c r="E3" s="342"/>
      <c r="F3" s="342"/>
      <c r="G3" s="342"/>
      <c r="H3" s="342"/>
      <c r="I3" s="342"/>
      <c r="J3" s="342"/>
      <c r="K3" s="174"/>
      <c r="L3" s="174"/>
      <c r="M3" s="168"/>
    </row>
    <row r="4" spans="2:13" x14ac:dyDescent="0.2">
      <c r="B4" s="173"/>
      <c r="C4" s="174"/>
      <c r="D4" s="342" t="s">
        <v>128</v>
      </c>
      <c r="E4" s="342"/>
      <c r="F4" s="342"/>
      <c r="G4" s="342"/>
      <c r="H4" s="342"/>
      <c r="I4" s="342"/>
      <c r="J4" s="342"/>
      <c r="K4" s="174"/>
      <c r="L4" s="174"/>
      <c r="M4" s="168"/>
    </row>
    <row r="5" spans="2:13" x14ac:dyDescent="0.2">
      <c r="B5" s="173"/>
      <c r="C5" s="175"/>
      <c r="D5" s="342" t="s">
        <v>129</v>
      </c>
      <c r="E5" s="342"/>
      <c r="F5" s="342"/>
      <c r="G5" s="342"/>
      <c r="H5" s="342"/>
      <c r="I5" s="342"/>
      <c r="J5" s="342"/>
      <c r="K5" s="175"/>
      <c r="L5" s="175"/>
      <c r="M5" s="168"/>
    </row>
    <row r="6" spans="2:13" x14ac:dyDescent="0.2">
      <c r="B6" s="176"/>
      <c r="C6" s="177"/>
      <c r="D6" s="342" t="s">
        <v>3</v>
      </c>
      <c r="E6" s="342"/>
      <c r="F6" s="342"/>
      <c r="G6" s="342"/>
      <c r="H6" s="342"/>
      <c r="I6" s="342"/>
      <c r="J6" s="342"/>
      <c r="K6" s="178"/>
      <c r="L6" s="168"/>
      <c r="M6" s="168"/>
    </row>
    <row r="7" spans="2:13" x14ac:dyDescent="0.2">
      <c r="B7" s="175"/>
      <c r="C7" s="175"/>
      <c r="D7" s="175"/>
      <c r="E7" s="175"/>
      <c r="F7" s="175"/>
      <c r="G7" s="179"/>
      <c r="H7" s="175"/>
      <c r="I7" s="175"/>
      <c r="J7" s="175"/>
      <c r="K7" s="175"/>
      <c r="L7" s="173"/>
      <c r="M7" s="168"/>
    </row>
    <row r="8" spans="2:13" x14ac:dyDescent="0.2">
      <c r="B8" s="175"/>
      <c r="C8" s="175"/>
      <c r="D8" s="175"/>
      <c r="E8" s="175"/>
      <c r="F8" s="175"/>
      <c r="G8" s="179"/>
      <c r="H8" s="175"/>
      <c r="I8" s="175"/>
      <c r="J8" s="175"/>
      <c r="K8" s="175"/>
      <c r="L8" s="168"/>
      <c r="M8" s="168"/>
    </row>
    <row r="9" spans="2:13" x14ac:dyDescent="0.2">
      <c r="B9" s="336"/>
      <c r="C9" s="338" t="s">
        <v>130</v>
      </c>
      <c r="D9" s="338"/>
      <c r="E9" s="180" t="s">
        <v>131</v>
      </c>
      <c r="F9" s="180"/>
      <c r="G9" s="340"/>
      <c r="H9" s="338" t="s">
        <v>130</v>
      </c>
      <c r="I9" s="338"/>
      <c r="J9" s="180" t="s">
        <v>131</v>
      </c>
      <c r="K9" s="180"/>
      <c r="L9" s="181"/>
      <c r="M9" s="168"/>
    </row>
    <row r="10" spans="2:13" x14ac:dyDescent="0.2">
      <c r="B10" s="337"/>
      <c r="C10" s="339"/>
      <c r="D10" s="339"/>
      <c r="E10" s="182">
        <v>2019</v>
      </c>
      <c r="F10" s="182">
        <v>2018</v>
      </c>
      <c r="G10" s="341"/>
      <c r="H10" s="339"/>
      <c r="I10" s="339"/>
      <c r="J10" s="182">
        <v>2019</v>
      </c>
      <c r="K10" s="182">
        <v>2018</v>
      </c>
      <c r="L10" s="183"/>
      <c r="M10" s="168"/>
    </row>
    <row r="11" spans="2:13" x14ac:dyDescent="0.2">
      <c r="B11" s="184"/>
      <c r="C11" s="175"/>
      <c r="D11" s="175"/>
      <c r="E11" s="175"/>
      <c r="F11" s="175"/>
      <c r="G11" s="179"/>
      <c r="H11" s="175"/>
      <c r="I11" s="175"/>
      <c r="J11" s="175"/>
      <c r="K11" s="175"/>
      <c r="L11" s="185"/>
      <c r="M11" s="168"/>
    </row>
    <row r="12" spans="2:13" x14ac:dyDescent="0.2">
      <c r="B12" s="184"/>
      <c r="C12" s="175"/>
      <c r="D12" s="175"/>
      <c r="E12" s="175"/>
      <c r="F12" s="175"/>
      <c r="G12" s="179"/>
      <c r="H12" s="175"/>
      <c r="I12" s="175"/>
      <c r="J12" s="175"/>
      <c r="K12" s="175"/>
      <c r="L12" s="185"/>
      <c r="M12" s="168"/>
    </row>
    <row r="13" spans="2:13" x14ac:dyDescent="0.2">
      <c r="B13" s="186"/>
      <c r="C13" s="343" t="s">
        <v>83</v>
      </c>
      <c r="D13" s="343"/>
      <c r="E13" s="187"/>
      <c r="F13" s="188"/>
      <c r="G13" s="189"/>
      <c r="H13" s="343" t="s">
        <v>132</v>
      </c>
      <c r="I13" s="343"/>
      <c r="J13" s="190"/>
      <c r="K13" s="190"/>
      <c r="L13" s="185"/>
      <c r="M13" s="168"/>
    </row>
    <row r="14" spans="2:13" x14ac:dyDescent="0.2">
      <c r="B14" s="186"/>
      <c r="C14" s="191"/>
      <c r="D14" s="190"/>
      <c r="E14" s="192"/>
      <c r="F14" s="192"/>
      <c r="G14" s="189"/>
      <c r="H14" s="191"/>
      <c r="I14" s="190"/>
      <c r="J14" s="193"/>
      <c r="K14" s="193"/>
      <c r="L14" s="185"/>
      <c r="M14" s="168"/>
    </row>
    <row r="15" spans="2:13" x14ac:dyDescent="0.2">
      <c r="B15" s="186"/>
      <c r="C15" s="344" t="s">
        <v>84</v>
      </c>
      <c r="D15" s="344"/>
      <c r="E15" s="192"/>
      <c r="F15" s="192"/>
      <c r="G15" s="189"/>
      <c r="H15" s="344" t="s">
        <v>133</v>
      </c>
      <c r="I15" s="344"/>
      <c r="J15" s="192"/>
      <c r="K15" s="192"/>
      <c r="L15" s="185"/>
      <c r="M15" s="168"/>
    </row>
    <row r="16" spans="2:13" x14ac:dyDescent="0.2">
      <c r="B16" s="186"/>
      <c r="C16" s="194"/>
      <c r="D16" s="195"/>
      <c r="E16" s="192"/>
      <c r="F16" s="192"/>
      <c r="G16" s="189"/>
      <c r="H16" s="194"/>
      <c r="I16" s="195"/>
      <c r="J16" s="192"/>
      <c r="K16" s="192"/>
      <c r="L16" s="185"/>
      <c r="M16" s="168"/>
    </row>
    <row r="17" spans="2:13" x14ac:dyDescent="0.2">
      <c r="B17" s="186"/>
      <c r="C17" s="345" t="s">
        <v>85</v>
      </c>
      <c r="D17" s="345"/>
      <c r="E17" s="196">
        <v>2011914.86</v>
      </c>
      <c r="F17" s="196">
        <v>1307125.44</v>
      </c>
      <c r="G17" s="189"/>
      <c r="H17" s="345" t="s">
        <v>134</v>
      </c>
      <c r="I17" s="345"/>
      <c r="J17" s="196">
        <v>1527300.82</v>
      </c>
      <c r="K17" s="196">
        <v>804490.02</v>
      </c>
      <c r="L17" s="185"/>
      <c r="M17" s="168"/>
    </row>
    <row r="18" spans="2:13" x14ac:dyDescent="0.2">
      <c r="B18" s="186"/>
      <c r="C18" s="345" t="s">
        <v>86</v>
      </c>
      <c r="D18" s="345"/>
      <c r="E18" s="196">
        <v>201034.9</v>
      </c>
      <c r="F18" s="196">
        <v>143144.9</v>
      </c>
      <c r="G18" s="189"/>
      <c r="H18" s="345" t="s">
        <v>135</v>
      </c>
      <c r="I18" s="345"/>
      <c r="J18" s="196">
        <v>0</v>
      </c>
      <c r="K18" s="196">
        <v>0</v>
      </c>
      <c r="L18" s="185"/>
      <c r="M18" s="168"/>
    </row>
    <row r="19" spans="2:13" x14ac:dyDescent="0.2">
      <c r="B19" s="186"/>
      <c r="C19" s="345" t="s">
        <v>87</v>
      </c>
      <c r="D19" s="345"/>
      <c r="E19" s="196">
        <v>0</v>
      </c>
      <c r="F19" s="196">
        <v>0</v>
      </c>
      <c r="G19" s="189"/>
      <c r="H19" s="345" t="s">
        <v>136</v>
      </c>
      <c r="I19" s="345"/>
      <c r="J19" s="196">
        <v>0</v>
      </c>
      <c r="K19" s="196">
        <v>0</v>
      </c>
      <c r="L19" s="185"/>
      <c r="M19" s="168"/>
    </row>
    <row r="20" spans="2:13" x14ac:dyDescent="0.2">
      <c r="B20" s="186"/>
      <c r="C20" s="345" t="s">
        <v>88</v>
      </c>
      <c r="D20" s="345"/>
      <c r="E20" s="196">
        <v>0</v>
      </c>
      <c r="F20" s="196">
        <v>0</v>
      </c>
      <c r="G20" s="189"/>
      <c r="H20" s="345" t="s">
        <v>137</v>
      </c>
      <c r="I20" s="345"/>
      <c r="J20" s="196">
        <v>0</v>
      </c>
      <c r="K20" s="196">
        <v>0</v>
      </c>
      <c r="L20" s="185"/>
      <c r="M20" s="168"/>
    </row>
    <row r="21" spans="2:13" x14ac:dyDescent="0.2">
      <c r="B21" s="186"/>
      <c r="C21" s="345" t="s">
        <v>90</v>
      </c>
      <c r="D21" s="345"/>
      <c r="E21" s="196">
        <v>309934</v>
      </c>
      <c r="F21" s="196">
        <v>36626</v>
      </c>
      <c r="G21" s="189"/>
      <c r="H21" s="345" t="s">
        <v>138</v>
      </c>
      <c r="I21" s="345"/>
      <c r="J21" s="196">
        <v>0</v>
      </c>
      <c r="K21" s="196">
        <v>0</v>
      </c>
      <c r="L21" s="185"/>
      <c r="M21" s="168"/>
    </row>
    <row r="22" spans="2:13" x14ac:dyDescent="0.2">
      <c r="B22" s="186"/>
      <c r="C22" s="345" t="s">
        <v>91</v>
      </c>
      <c r="D22" s="345"/>
      <c r="E22" s="196">
        <v>0</v>
      </c>
      <c r="F22" s="196">
        <v>0</v>
      </c>
      <c r="G22" s="189"/>
      <c r="H22" s="345" t="s">
        <v>139</v>
      </c>
      <c r="I22" s="345"/>
      <c r="J22" s="196">
        <v>0</v>
      </c>
      <c r="K22" s="196">
        <v>0</v>
      </c>
      <c r="L22" s="185"/>
      <c r="M22" s="168"/>
    </row>
    <row r="23" spans="2:13" x14ac:dyDescent="0.2">
      <c r="B23" s="186"/>
      <c r="C23" s="345" t="s">
        <v>92</v>
      </c>
      <c r="D23" s="345"/>
      <c r="E23" s="196">
        <v>0</v>
      </c>
      <c r="F23" s="196">
        <v>0</v>
      </c>
      <c r="G23" s="189"/>
      <c r="H23" s="345" t="s">
        <v>140</v>
      </c>
      <c r="I23" s="345"/>
      <c r="J23" s="196">
        <v>0</v>
      </c>
      <c r="K23" s="196">
        <v>0</v>
      </c>
      <c r="L23" s="185"/>
      <c r="M23" s="168"/>
    </row>
    <row r="24" spans="2:13" x14ac:dyDescent="0.2">
      <c r="B24" s="186"/>
      <c r="C24" s="197"/>
      <c r="D24" s="198"/>
      <c r="E24" s="199"/>
      <c r="F24" s="199"/>
      <c r="G24" s="189"/>
      <c r="H24" s="345" t="s">
        <v>141</v>
      </c>
      <c r="I24" s="345"/>
      <c r="J24" s="196">
        <v>0</v>
      </c>
      <c r="K24" s="196">
        <v>0</v>
      </c>
      <c r="L24" s="185"/>
      <c r="M24" s="168"/>
    </row>
    <row r="25" spans="2:13" x14ac:dyDescent="0.2">
      <c r="B25" s="200"/>
      <c r="C25" s="344" t="s">
        <v>142</v>
      </c>
      <c r="D25" s="344"/>
      <c r="E25" s="193">
        <f>SUM(E17:E24)</f>
        <v>2522883.7600000002</v>
      </c>
      <c r="F25" s="193">
        <f>SUM(F17:F24)</f>
        <v>1486896.3399999999</v>
      </c>
      <c r="G25" s="201"/>
      <c r="H25" s="191"/>
      <c r="I25" s="190"/>
      <c r="J25" s="202"/>
      <c r="K25" s="202"/>
      <c r="L25" s="185"/>
      <c r="M25" s="168"/>
    </row>
    <row r="26" spans="2:13" x14ac:dyDescent="0.2">
      <c r="B26" s="200"/>
      <c r="C26" s="191"/>
      <c r="D26" s="203"/>
      <c r="E26" s="202"/>
      <c r="F26" s="202"/>
      <c r="G26" s="201"/>
      <c r="H26" s="344" t="s">
        <v>143</v>
      </c>
      <c r="I26" s="344"/>
      <c r="J26" s="193">
        <f>SUM(J17:J25)</f>
        <v>1527300.82</v>
      </c>
      <c r="K26" s="193">
        <f>SUM(K17:K25)</f>
        <v>804490.02</v>
      </c>
      <c r="L26" s="185"/>
      <c r="M26" s="168"/>
    </row>
    <row r="27" spans="2:13" x14ac:dyDescent="0.2">
      <c r="B27" s="186"/>
      <c r="C27" s="197"/>
      <c r="D27" s="197"/>
      <c r="E27" s="199"/>
      <c r="F27" s="199"/>
      <c r="G27" s="189"/>
      <c r="H27" s="204"/>
      <c r="I27" s="198"/>
      <c r="J27" s="199"/>
      <c r="K27" s="199"/>
      <c r="L27" s="185"/>
      <c r="M27" s="168"/>
    </row>
    <row r="28" spans="2:13" x14ac:dyDescent="0.2">
      <c r="B28" s="186"/>
      <c r="C28" s="344" t="s">
        <v>93</v>
      </c>
      <c r="D28" s="344"/>
      <c r="E28" s="192"/>
      <c r="F28" s="192"/>
      <c r="G28" s="189"/>
      <c r="H28" s="344" t="s">
        <v>144</v>
      </c>
      <c r="I28" s="344"/>
      <c r="J28" s="192"/>
      <c r="K28" s="192"/>
      <c r="L28" s="185"/>
      <c r="M28" s="168"/>
    </row>
    <row r="29" spans="2:13" x14ac:dyDescent="0.2">
      <c r="B29" s="186"/>
      <c r="C29" s="197"/>
      <c r="D29" s="197"/>
      <c r="E29" s="199"/>
      <c r="F29" s="199"/>
      <c r="G29" s="189"/>
      <c r="H29" s="197"/>
      <c r="I29" s="198"/>
      <c r="J29" s="199"/>
      <c r="K29" s="199"/>
      <c r="L29" s="185"/>
      <c r="M29" s="168"/>
    </row>
    <row r="30" spans="2:13" x14ac:dyDescent="0.2">
      <c r="B30" s="186"/>
      <c r="C30" s="345" t="s">
        <v>94</v>
      </c>
      <c r="D30" s="345"/>
      <c r="E30" s="196">
        <v>0</v>
      </c>
      <c r="F30" s="196">
        <v>0</v>
      </c>
      <c r="G30" s="189"/>
      <c r="H30" s="345" t="s">
        <v>145</v>
      </c>
      <c r="I30" s="345"/>
      <c r="J30" s="196">
        <v>0</v>
      </c>
      <c r="K30" s="196">
        <v>0</v>
      </c>
      <c r="L30" s="185"/>
      <c r="M30" s="168"/>
    </row>
    <row r="31" spans="2:13" x14ac:dyDescent="0.2">
      <c r="B31" s="186"/>
      <c r="C31" s="345" t="s">
        <v>95</v>
      </c>
      <c r="D31" s="345"/>
      <c r="E31" s="196">
        <v>0</v>
      </c>
      <c r="F31" s="196">
        <v>458994.03</v>
      </c>
      <c r="G31" s="189"/>
      <c r="H31" s="345" t="s">
        <v>146</v>
      </c>
      <c r="I31" s="345"/>
      <c r="J31" s="196">
        <v>0</v>
      </c>
      <c r="K31" s="196">
        <v>0</v>
      </c>
      <c r="L31" s="185"/>
      <c r="M31" s="168"/>
    </row>
    <row r="32" spans="2:13" x14ac:dyDescent="0.2">
      <c r="B32" s="186"/>
      <c r="C32" s="345" t="s">
        <v>9</v>
      </c>
      <c r="D32" s="345"/>
      <c r="E32" s="196">
        <v>0</v>
      </c>
      <c r="F32" s="196">
        <v>23597438</v>
      </c>
      <c r="G32" s="189"/>
      <c r="H32" s="345" t="s">
        <v>147</v>
      </c>
      <c r="I32" s="345"/>
      <c r="J32" s="196">
        <v>0</v>
      </c>
      <c r="K32" s="196">
        <v>0</v>
      </c>
      <c r="L32" s="185"/>
      <c r="M32" s="168"/>
    </row>
    <row r="33" spans="2:13" x14ac:dyDescent="0.2">
      <c r="B33" s="186"/>
      <c r="C33" s="345" t="s">
        <v>11</v>
      </c>
      <c r="D33" s="345"/>
      <c r="E33" s="196">
        <v>9747516.9100000001</v>
      </c>
      <c r="F33" s="196">
        <v>9366303.8599999994</v>
      </c>
      <c r="G33" s="189"/>
      <c r="H33" s="345" t="s">
        <v>148</v>
      </c>
      <c r="I33" s="345"/>
      <c r="J33" s="196">
        <v>0</v>
      </c>
      <c r="K33" s="196">
        <v>0</v>
      </c>
      <c r="L33" s="185"/>
      <c r="M33" s="168"/>
    </row>
    <row r="34" spans="2:13" x14ac:dyDescent="0.2">
      <c r="B34" s="186"/>
      <c r="C34" s="345" t="s">
        <v>96</v>
      </c>
      <c r="D34" s="345"/>
      <c r="E34" s="196">
        <v>235362</v>
      </c>
      <c r="F34" s="196">
        <v>235363</v>
      </c>
      <c r="G34" s="189"/>
      <c r="H34" s="345" t="s">
        <v>149</v>
      </c>
      <c r="I34" s="345"/>
      <c r="J34" s="196">
        <v>0</v>
      </c>
      <c r="K34" s="196">
        <v>0</v>
      </c>
      <c r="L34" s="185"/>
      <c r="M34" s="168"/>
    </row>
    <row r="35" spans="2:13" x14ac:dyDescent="0.2">
      <c r="B35" s="186"/>
      <c r="C35" s="345" t="s">
        <v>97</v>
      </c>
      <c r="D35" s="345"/>
      <c r="E35" s="196">
        <v>-3345438.5</v>
      </c>
      <c r="F35" s="196">
        <v>-2320944</v>
      </c>
      <c r="G35" s="189"/>
      <c r="H35" s="345" t="s">
        <v>150</v>
      </c>
      <c r="I35" s="345"/>
      <c r="J35" s="196">
        <v>0</v>
      </c>
      <c r="K35" s="196">
        <v>0</v>
      </c>
      <c r="L35" s="185"/>
      <c r="M35" s="168"/>
    </row>
    <row r="36" spans="2:13" x14ac:dyDescent="0.2">
      <c r="B36" s="186"/>
      <c r="C36" s="345" t="s">
        <v>98</v>
      </c>
      <c r="D36" s="345"/>
      <c r="E36" s="196">
        <v>15000</v>
      </c>
      <c r="F36" s="196">
        <v>15000</v>
      </c>
      <c r="G36" s="189"/>
      <c r="H36" s="197"/>
      <c r="I36" s="198"/>
      <c r="J36" s="199"/>
      <c r="K36" s="199"/>
      <c r="L36" s="185"/>
      <c r="M36" s="168"/>
    </row>
    <row r="37" spans="2:13" x14ac:dyDescent="0.2">
      <c r="B37" s="186"/>
      <c r="C37" s="345" t="s">
        <v>99</v>
      </c>
      <c r="D37" s="345"/>
      <c r="E37" s="196">
        <v>0</v>
      </c>
      <c r="F37" s="196">
        <v>0</v>
      </c>
      <c r="G37" s="189"/>
      <c r="H37" s="344" t="s">
        <v>151</v>
      </c>
      <c r="I37" s="344"/>
      <c r="J37" s="193">
        <f>SUM(J30:J36)</f>
        <v>0</v>
      </c>
      <c r="K37" s="193">
        <f>SUM(K30:K36)</f>
        <v>0</v>
      </c>
      <c r="L37" s="185"/>
      <c r="M37" s="168"/>
    </row>
    <row r="38" spans="2:13" x14ac:dyDescent="0.2">
      <c r="B38" s="186"/>
      <c r="C38" s="345" t="s">
        <v>100</v>
      </c>
      <c r="D38" s="345"/>
      <c r="E38" s="196">
        <v>0</v>
      </c>
      <c r="F38" s="196">
        <v>335748</v>
      </c>
      <c r="G38" s="189"/>
      <c r="H38" s="191"/>
      <c r="I38" s="203"/>
      <c r="J38" s="202"/>
      <c r="K38" s="202"/>
      <c r="L38" s="185"/>
      <c r="M38" s="168"/>
    </row>
    <row r="39" spans="2:13" x14ac:dyDescent="0.2">
      <c r="B39" s="186"/>
      <c r="C39" s="197"/>
      <c r="D39" s="198"/>
      <c r="E39" s="199"/>
      <c r="F39" s="199"/>
      <c r="G39" s="189"/>
      <c r="H39" s="344" t="s">
        <v>152</v>
      </c>
      <c r="I39" s="344"/>
      <c r="J39" s="193">
        <f>J26+J37</f>
        <v>1527300.82</v>
      </c>
      <c r="K39" s="193">
        <f>K26+K37</f>
        <v>804490.02</v>
      </c>
      <c r="L39" s="185"/>
      <c r="M39" s="168"/>
    </row>
    <row r="40" spans="2:13" x14ac:dyDescent="0.2">
      <c r="B40" s="200"/>
      <c r="C40" s="344" t="s">
        <v>153</v>
      </c>
      <c r="D40" s="344"/>
      <c r="E40" s="193">
        <f>SUM(E30:E39)</f>
        <v>6652440.4100000001</v>
      </c>
      <c r="F40" s="193">
        <f>SUM(F30:F39)</f>
        <v>31687902.890000001</v>
      </c>
      <c r="G40" s="201"/>
      <c r="H40" s="191"/>
      <c r="I40" s="205"/>
      <c r="J40" s="202"/>
      <c r="K40" s="202"/>
      <c r="L40" s="185"/>
      <c r="M40" s="168"/>
    </row>
    <row r="41" spans="2:13" x14ac:dyDescent="0.2">
      <c r="B41" s="186"/>
      <c r="C41" s="197"/>
      <c r="D41" s="191"/>
      <c r="E41" s="199"/>
      <c r="F41" s="199"/>
      <c r="G41" s="189"/>
      <c r="H41" s="343" t="s">
        <v>154</v>
      </c>
      <c r="I41" s="343"/>
      <c r="J41" s="199"/>
      <c r="K41" s="199"/>
      <c r="L41" s="185"/>
      <c r="M41" s="168"/>
    </row>
    <row r="42" spans="2:13" x14ac:dyDescent="0.2">
      <c r="B42" s="186"/>
      <c r="C42" s="344" t="s">
        <v>155</v>
      </c>
      <c r="D42" s="344"/>
      <c r="E42" s="193">
        <f>E25+E40</f>
        <v>9175324.1699999999</v>
      </c>
      <c r="F42" s="193">
        <f>F25+F40</f>
        <v>33174799.23</v>
      </c>
      <c r="G42" s="189"/>
      <c r="H42" s="191"/>
      <c r="I42" s="205"/>
      <c r="J42" s="199"/>
      <c r="K42" s="199"/>
      <c r="L42" s="185"/>
      <c r="M42" s="168"/>
    </row>
    <row r="43" spans="2:13" x14ac:dyDescent="0.2">
      <c r="B43" s="186"/>
      <c r="C43" s="197"/>
      <c r="D43" s="197"/>
      <c r="E43" s="199"/>
      <c r="F43" s="199"/>
      <c r="G43" s="189"/>
      <c r="H43" s="344" t="s">
        <v>105</v>
      </c>
      <c r="I43" s="344"/>
      <c r="J43" s="193">
        <v>4162448.7</v>
      </c>
      <c r="K43" s="193">
        <v>27968410.859999999</v>
      </c>
      <c r="L43" s="185"/>
      <c r="M43" s="168"/>
    </row>
    <row r="44" spans="2:13" x14ac:dyDescent="0.2">
      <c r="B44" s="186"/>
      <c r="C44" s="197"/>
      <c r="D44" s="197"/>
      <c r="E44" s="199"/>
      <c r="F44" s="199"/>
      <c r="G44" s="189"/>
      <c r="H44" s="197"/>
      <c r="I44" s="188"/>
      <c r="J44" s="199"/>
      <c r="K44" s="199"/>
      <c r="L44" s="185"/>
      <c r="M44" s="168"/>
    </row>
    <row r="45" spans="2:13" x14ac:dyDescent="0.2">
      <c r="B45" s="186"/>
      <c r="C45" s="197"/>
      <c r="D45" s="197"/>
      <c r="E45" s="199"/>
      <c r="F45" s="199"/>
      <c r="G45" s="189"/>
      <c r="H45" s="345" t="s">
        <v>124</v>
      </c>
      <c r="I45" s="345"/>
      <c r="J45" s="196">
        <v>4162449</v>
      </c>
      <c r="K45" s="196">
        <v>27968410.859999999</v>
      </c>
      <c r="L45" s="185"/>
      <c r="M45" s="168"/>
    </row>
    <row r="46" spans="2:13" x14ac:dyDescent="0.2">
      <c r="B46" s="186"/>
      <c r="C46" s="197"/>
      <c r="D46" s="206"/>
      <c r="E46" s="206"/>
      <c r="F46" s="199"/>
      <c r="G46" s="189"/>
      <c r="H46" s="345" t="s">
        <v>111</v>
      </c>
      <c r="I46" s="345"/>
      <c r="J46" s="196">
        <v>0</v>
      </c>
      <c r="K46" s="196">
        <v>0</v>
      </c>
      <c r="L46" s="185"/>
      <c r="M46" s="168"/>
    </row>
    <row r="47" spans="2:13" x14ac:dyDescent="0.2">
      <c r="B47" s="186"/>
      <c r="C47" s="197"/>
      <c r="D47" s="206"/>
      <c r="E47" s="206"/>
      <c r="F47" s="199"/>
      <c r="G47" s="189"/>
      <c r="H47" s="345" t="s">
        <v>156</v>
      </c>
      <c r="I47" s="345"/>
      <c r="J47" s="196">
        <v>0</v>
      </c>
      <c r="K47" s="196">
        <v>0</v>
      </c>
      <c r="L47" s="185"/>
      <c r="M47" s="168"/>
    </row>
    <row r="48" spans="2:13" x14ac:dyDescent="0.2">
      <c r="B48" s="186"/>
      <c r="C48" s="197"/>
      <c r="D48" s="206"/>
      <c r="E48" s="206"/>
      <c r="F48" s="199"/>
      <c r="G48" s="189"/>
      <c r="H48" s="197"/>
      <c r="I48" s="188"/>
      <c r="J48" s="199"/>
      <c r="K48" s="199"/>
      <c r="L48" s="185"/>
      <c r="M48" s="168"/>
    </row>
    <row r="49" spans="2:13" x14ac:dyDescent="0.2">
      <c r="B49" s="186"/>
      <c r="C49" s="197"/>
      <c r="D49" s="206"/>
      <c r="E49" s="206"/>
      <c r="F49" s="199"/>
      <c r="G49" s="189"/>
      <c r="H49" s="344" t="s">
        <v>157</v>
      </c>
      <c r="I49" s="344"/>
      <c r="J49" s="193">
        <f>SUM(J51:J55)</f>
        <v>3485574.65</v>
      </c>
      <c r="K49" s="193">
        <f>SUM(K51:K55)</f>
        <v>4401898.3499999996</v>
      </c>
      <c r="L49" s="185"/>
      <c r="M49" s="168"/>
    </row>
    <row r="50" spans="2:13" x14ac:dyDescent="0.2">
      <c r="B50" s="186"/>
      <c r="C50" s="197"/>
      <c r="D50" s="206"/>
      <c r="E50" s="206"/>
      <c r="F50" s="199"/>
      <c r="G50" s="189"/>
      <c r="H50" s="191"/>
      <c r="I50" s="188"/>
      <c r="J50" s="207"/>
      <c r="K50" s="207"/>
      <c r="L50" s="185"/>
      <c r="M50" s="168"/>
    </row>
    <row r="51" spans="2:13" x14ac:dyDescent="0.2">
      <c r="B51" s="186"/>
      <c r="C51" s="197"/>
      <c r="D51" s="206"/>
      <c r="E51" s="206"/>
      <c r="F51" s="199"/>
      <c r="G51" s="189"/>
      <c r="H51" s="345" t="s">
        <v>158</v>
      </c>
      <c r="I51" s="345"/>
      <c r="J51" s="196">
        <v>-389490.89</v>
      </c>
      <c r="K51" s="196">
        <v>-1365664.41</v>
      </c>
      <c r="L51" s="185"/>
      <c r="M51" s="168"/>
    </row>
    <row r="52" spans="2:13" x14ac:dyDescent="0.2">
      <c r="B52" s="186"/>
      <c r="C52" s="197"/>
      <c r="D52" s="206"/>
      <c r="E52" s="206"/>
      <c r="F52" s="199"/>
      <c r="G52" s="189"/>
      <c r="H52" s="345" t="s">
        <v>115</v>
      </c>
      <c r="I52" s="345"/>
      <c r="J52" s="196">
        <v>3875065.54</v>
      </c>
      <c r="K52" s="196">
        <v>5767562.7599999998</v>
      </c>
      <c r="L52" s="185"/>
      <c r="M52" s="168"/>
    </row>
    <row r="53" spans="2:13" x14ac:dyDescent="0.2">
      <c r="B53" s="186"/>
      <c r="C53" s="197"/>
      <c r="D53" s="206"/>
      <c r="E53" s="206"/>
      <c r="F53" s="199"/>
      <c r="G53" s="189"/>
      <c r="H53" s="345" t="s">
        <v>159</v>
      </c>
      <c r="I53" s="345"/>
      <c r="J53" s="196">
        <v>0</v>
      </c>
      <c r="K53" s="196">
        <v>0</v>
      </c>
      <c r="L53" s="185"/>
      <c r="M53" s="168"/>
    </row>
    <row r="54" spans="2:13" x14ac:dyDescent="0.2">
      <c r="B54" s="186"/>
      <c r="C54" s="197"/>
      <c r="D54" s="197"/>
      <c r="E54" s="199"/>
      <c r="F54" s="199"/>
      <c r="G54" s="189"/>
      <c r="H54" s="345" t="s">
        <v>117</v>
      </c>
      <c r="I54" s="345"/>
      <c r="J54" s="196">
        <v>0</v>
      </c>
      <c r="K54" s="196">
        <v>0</v>
      </c>
      <c r="L54" s="185"/>
      <c r="M54" s="168"/>
    </row>
    <row r="55" spans="2:13" x14ac:dyDescent="0.2">
      <c r="B55" s="186"/>
      <c r="C55" s="197"/>
      <c r="D55" s="197"/>
      <c r="E55" s="199"/>
      <c r="F55" s="199"/>
      <c r="G55" s="189"/>
      <c r="H55" s="345" t="s">
        <v>118</v>
      </c>
      <c r="I55" s="345"/>
      <c r="J55" s="196">
        <v>0</v>
      </c>
      <c r="K55" s="196">
        <v>0</v>
      </c>
      <c r="L55" s="185"/>
      <c r="M55" s="168"/>
    </row>
    <row r="56" spans="2:13" x14ac:dyDescent="0.2">
      <c r="B56" s="186"/>
      <c r="C56" s="197"/>
      <c r="D56" s="197"/>
      <c r="E56" s="199"/>
      <c r="F56" s="199"/>
      <c r="G56" s="189"/>
      <c r="H56" s="197"/>
      <c r="I56" s="188"/>
      <c r="J56" s="199"/>
      <c r="K56" s="199"/>
      <c r="L56" s="185"/>
      <c r="M56" s="168"/>
    </row>
    <row r="57" spans="2:13" x14ac:dyDescent="0.2">
      <c r="B57" s="186"/>
      <c r="C57" s="197"/>
      <c r="D57" s="197"/>
      <c r="E57" s="199"/>
      <c r="F57" s="199"/>
      <c r="G57" s="189"/>
      <c r="H57" s="344" t="s">
        <v>160</v>
      </c>
      <c r="I57" s="344"/>
      <c r="J57" s="193">
        <f>SUM(J59:J60)</f>
        <v>0</v>
      </c>
      <c r="K57" s="193">
        <f>SUM(K59:K60)</f>
        <v>0</v>
      </c>
      <c r="L57" s="185"/>
      <c r="M57" s="168"/>
    </row>
    <row r="58" spans="2:13" x14ac:dyDescent="0.2">
      <c r="B58" s="186"/>
      <c r="C58" s="197"/>
      <c r="D58" s="197"/>
      <c r="E58" s="199"/>
      <c r="F58" s="199"/>
      <c r="G58" s="189"/>
      <c r="H58" s="197"/>
      <c r="I58" s="188"/>
      <c r="J58" s="199"/>
      <c r="K58" s="199"/>
      <c r="L58" s="185"/>
      <c r="M58" s="168"/>
    </row>
    <row r="59" spans="2:13" x14ac:dyDescent="0.2">
      <c r="B59" s="186"/>
      <c r="C59" s="197"/>
      <c r="D59" s="197"/>
      <c r="E59" s="199"/>
      <c r="F59" s="199"/>
      <c r="G59" s="189"/>
      <c r="H59" s="345" t="s">
        <v>161</v>
      </c>
      <c r="I59" s="345"/>
      <c r="J59" s="196">
        <v>0</v>
      </c>
      <c r="K59" s="196">
        <v>0</v>
      </c>
      <c r="L59" s="185"/>
      <c r="M59" s="168"/>
    </row>
    <row r="60" spans="2:13" x14ac:dyDescent="0.2">
      <c r="B60" s="186"/>
      <c r="C60" s="197"/>
      <c r="D60" s="197"/>
      <c r="E60" s="199"/>
      <c r="F60" s="199"/>
      <c r="G60" s="189"/>
      <c r="H60" s="345" t="s">
        <v>121</v>
      </c>
      <c r="I60" s="345"/>
      <c r="J60" s="196">
        <v>0</v>
      </c>
      <c r="K60" s="196">
        <v>0</v>
      </c>
      <c r="L60" s="185"/>
      <c r="M60" s="168"/>
    </row>
    <row r="61" spans="2:13" x14ac:dyDescent="0.2">
      <c r="B61" s="186"/>
      <c r="C61" s="197"/>
      <c r="D61" s="197"/>
      <c r="E61" s="199"/>
      <c r="F61" s="199"/>
      <c r="G61" s="189"/>
      <c r="H61" s="197"/>
      <c r="I61" s="208"/>
      <c r="J61" s="199"/>
      <c r="K61" s="199"/>
      <c r="L61" s="185"/>
      <c r="M61" s="168"/>
    </row>
    <row r="62" spans="2:13" x14ac:dyDescent="0.2">
      <c r="B62" s="186"/>
      <c r="C62" s="197"/>
      <c r="D62" s="197"/>
      <c r="E62" s="199"/>
      <c r="F62" s="199"/>
      <c r="G62" s="189"/>
      <c r="H62" s="344" t="s">
        <v>162</v>
      </c>
      <c r="I62" s="344"/>
      <c r="J62" s="193">
        <f>J43+J49+J57</f>
        <v>7648023.3499999996</v>
      </c>
      <c r="K62" s="193">
        <f>K43+K49+K57</f>
        <v>32370309.210000001</v>
      </c>
      <c r="L62" s="185"/>
      <c r="M62" s="168"/>
    </row>
    <row r="63" spans="2:13" x14ac:dyDescent="0.2">
      <c r="B63" s="186"/>
      <c r="C63" s="197"/>
      <c r="D63" s="197"/>
      <c r="E63" s="199"/>
      <c r="F63" s="199"/>
      <c r="G63" s="189"/>
      <c r="H63" s="197"/>
      <c r="I63" s="188"/>
      <c r="J63" s="199"/>
      <c r="K63" s="199"/>
      <c r="L63" s="185"/>
      <c r="M63" s="168"/>
    </row>
    <row r="64" spans="2:13" x14ac:dyDescent="0.2">
      <c r="B64" s="186"/>
      <c r="C64" s="197"/>
      <c r="D64" s="197"/>
      <c r="E64" s="199"/>
      <c r="F64" s="199"/>
      <c r="G64" s="189"/>
      <c r="H64" s="344" t="s">
        <v>163</v>
      </c>
      <c r="I64" s="344"/>
      <c r="J64" s="193">
        <f>J62+J39</f>
        <v>9175324.1699999999</v>
      </c>
      <c r="K64" s="193">
        <f>K62+K39</f>
        <v>33174799.23</v>
      </c>
      <c r="L64" s="185"/>
      <c r="M64" s="168"/>
    </row>
    <row r="65" spans="2:13" x14ac:dyDescent="0.2">
      <c r="B65" s="209"/>
      <c r="C65" s="210"/>
      <c r="D65" s="210"/>
      <c r="E65" s="210"/>
      <c r="F65" s="210"/>
      <c r="G65" s="211"/>
      <c r="H65" s="210"/>
      <c r="I65" s="210"/>
      <c r="J65" s="210"/>
      <c r="K65" s="210"/>
      <c r="L65" s="212"/>
      <c r="M65" s="168"/>
    </row>
    <row r="66" spans="2:13" x14ac:dyDescent="0.2">
      <c r="B66" s="173"/>
      <c r="C66" s="188"/>
      <c r="D66" s="213"/>
      <c r="E66" s="95"/>
      <c r="F66" s="95"/>
      <c r="G66" s="189"/>
      <c r="H66" s="214"/>
      <c r="I66" s="213"/>
      <c r="J66" s="95"/>
      <c r="K66" s="95"/>
      <c r="L66" s="168"/>
      <c r="M66" s="168"/>
    </row>
    <row r="67" spans="2:13" x14ac:dyDescent="0.2">
      <c r="B67" s="168"/>
      <c r="C67" s="346" t="s">
        <v>52</v>
      </c>
      <c r="D67" s="346"/>
      <c r="E67" s="346"/>
      <c r="F67" s="346"/>
      <c r="G67" s="346"/>
      <c r="H67" s="346"/>
      <c r="I67" s="346"/>
      <c r="J67" s="346"/>
      <c r="K67" s="346"/>
      <c r="L67" s="168"/>
      <c r="M67" s="168"/>
    </row>
    <row r="68" spans="2:13" x14ac:dyDescent="0.2">
      <c r="B68" s="168"/>
      <c r="C68" s="188"/>
      <c r="D68" s="213"/>
      <c r="E68" s="95"/>
      <c r="F68" s="95"/>
      <c r="G68" s="168"/>
      <c r="H68" s="214"/>
      <c r="I68" s="215"/>
      <c r="J68" s="95"/>
      <c r="K68" s="95"/>
      <c r="L68" s="168"/>
      <c r="M68" s="168"/>
    </row>
    <row r="69" spans="2:13" x14ac:dyDescent="0.2">
      <c r="B69" s="168"/>
      <c r="C69" s="188"/>
      <c r="D69" s="213"/>
      <c r="E69" s="95"/>
      <c r="F69" s="95"/>
      <c r="G69" s="168"/>
      <c r="H69" s="214"/>
      <c r="I69" s="215"/>
      <c r="J69" s="95"/>
      <c r="K69" s="95"/>
      <c r="L69" s="168"/>
      <c r="M69" s="168"/>
    </row>
    <row r="70" spans="2:13" ht="15" customHeight="1" x14ac:dyDescent="0.2">
      <c r="B70" s="168"/>
      <c r="C70" s="216"/>
      <c r="D70" s="164"/>
      <c r="E70" s="164"/>
      <c r="F70" s="95"/>
      <c r="G70" s="95"/>
      <c r="H70" s="164"/>
      <c r="I70" s="164"/>
      <c r="J70" s="190"/>
      <c r="K70" s="95"/>
      <c r="L70" s="168"/>
      <c r="M70" s="168"/>
    </row>
    <row r="71" spans="2:13" ht="15" customHeight="1" x14ac:dyDescent="0.2">
      <c r="B71" s="168"/>
      <c r="C71" s="217"/>
      <c r="D71" s="166"/>
      <c r="E71" s="166"/>
      <c r="F71" s="96"/>
      <c r="G71" s="96"/>
      <c r="H71" s="166"/>
      <c r="I71" s="166"/>
      <c r="J71" s="190"/>
      <c r="K71" s="95"/>
      <c r="L71" s="168"/>
      <c r="M71" s="168"/>
    </row>
    <row r="72" spans="2:13" s="173" customFormat="1" ht="30" customHeight="1" x14ac:dyDescent="0.2"/>
  </sheetData>
  <mergeCells count="68">
    <mergeCell ref="H62:I62"/>
    <mergeCell ref="H64:I64"/>
    <mergeCell ref="C67:K67"/>
    <mergeCell ref="H53:I53"/>
    <mergeCell ref="H54:I54"/>
    <mergeCell ref="H55:I55"/>
    <mergeCell ref="H57:I57"/>
    <mergeCell ref="H59:I59"/>
    <mergeCell ref="H60:I60"/>
    <mergeCell ref="H52:I52"/>
    <mergeCell ref="C38:D38"/>
    <mergeCell ref="H39:I39"/>
    <mergeCell ref="C40:D40"/>
    <mergeCell ref="H41:I41"/>
    <mergeCell ref="C42:D42"/>
    <mergeCell ref="H43:I43"/>
    <mergeCell ref="H45:I45"/>
    <mergeCell ref="H46:I46"/>
    <mergeCell ref="H47:I47"/>
    <mergeCell ref="H49:I49"/>
    <mergeCell ref="H51:I51"/>
    <mergeCell ref="C37:D37"/>
    <mergeCell ref="H37:I37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C30:D30"/>
    <mergeCell ref="H30:I3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B9:B10"/>
    <mergeCell ref="C9:D10"/>
    <mergeCell ref="G9:G10"/>
    <mergeCell ref="H9:I10"/>
    <mergeCell ref="D2:J2"/>
    <mergeCell ref="D3:J3"/>
    <mergeCell ref="D4:J4"/>
    <mergeCell ref="D5:J5"/>
    <mergeCell ref="D6:J6"/>
  </mergeCells>
  <printOptions horizontalCentered="1" verticalCentered="1"/>
  <pageMargins left="0.31496062992125984" right="0.31496062992125984" top="0.35433070866141736" bottom="0.35433070866141736" header="0" footer="0"/>
  <pageSetup scale="61" orientation="landscape" r:id="rId1"/>
  <headerFooter>
    <oddHeader>&amp;C
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U66"/>
  <sheetViews>
    <sheetView showGridLines="0" topLeftCell="E19" zoomScale="80" zoomScaleNormal="80" workbookViewId="0">
      <selection activeCell="K52" sqref="K52"/>
    </sheetView>
  </sheetViews>
  <sheetFormatPr baseColWidth="10" defaultColWidth="0" defaultRowHeight="15" zeroHeight="1" x14ac:dyDescent="0.25"/>
  <cols>
    <col min="1" max="1" width="2" customWidth="1"/>
    <col min="2" max="2" width="2.42578125" customWidth="1"/>
    <col min="3" max="3" width="22" customWidth="1"/>
    <col min="4" max="4" width="68.85546875" customWidth="1"/>
    <col min="5" max="6" width="21" customWidth="1"/>
    <col min="7" max="7" width="4.85546875" customWidth="1"/>
    <col min="8" max="8" width="11.42578125" customWidth="1"/>
    <col min="9" max="9" width="64.140625" customWidth="1"/>
    <col min="10" max="11" width="21" customWidth="1"/>
    <col min="12" max="12" width="3.7109375" customWidth="1"/>
    <col min="13" max="13" width="4.5703125" customWidth="1"/>
    <col min="14" max="256" width="11.42578125" hidden="1"/>
    <col min="257" max="257" width="2" customWidth="1"/>
    <col min="258" max="258" width="2.42578125" customWidth="1"/>
    <col min="259" max="259" width="22" customWidth="1"/>
    <col min="260" max="260" width="68.85546875" customWidth="1"/>
    <col min="261" max="262" width="21" customWidth="1"/>
    <col min="263" max="263" width="4.85546875" customWidth="1"/>
    <col min="264" max="264" width="11.42578125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270" max="512" width="11.42578125" hidden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0" max="520" width="11.4257812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526" max="768" width="11.42578125" hidden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6" max="776" width="11.42578125" customWidth="1"/>
    <col min="777" max="777" width="64.140625" customWidth="1"/>
    <col min="778" max="779" width="21" customWidth="1"/>
    <col min="780" max="780" width="3.7109375" customWidth="1"/>
    <col min="781" max="781" width="4.5703125" customWidth="1"/>
    <col min="782" max="1024" width="11.42578125" hidden="1"/>
    <col min="1025" max="1025" width="2" customWidth="1"/>
    <col min="1026" max="1026" width="2.42578125" customWidth="1"/>
    <col min="1027" max="1027" width="22" customWidth="1"/>
    <col min="1028" max="1028" width="68.85546875" customWidth="1"/>
    <col min="1029" max="1030" width="21" customWidth="1"/>
    <col min="1031" max="1031" width="4.85546875" customWidth="1"/>
    <col min="1032" max="1032" width="11.42578125" customWidth="1"/>
    <col min="1033" max="1033" width="64.140625" customWidth="1"/>
    <col min="1034" max="1035" width="21" customWidth="1"/>
    <col min="1036" max="1036" width="3.7109375" customWidth="1"/>
    <col min="1037" max="1037" width="4.5703125" customWidth="1"/>
    <col min="1038" max="1280" width="11.42578125" hidden="1"/>
    <col min="1281" max="1281" width="2" customWidth="1"/>
    <col min="1282" max="1282" width="2.42578125" customWidth="1"/>
    <col min="1283" max="1283" width="22" customWidth="1"/>
    <col min="1284" max="1284" width="68.85546875" customWidth="1"/>
    <col min="1285" max="1286" width="21" customWidth="1"/>
    <col min="1287" max="1287" width="4.85546875" customWidth="1"/>
    <col min="1288" max="1288" width="11.42578125" customWidth="1"/>
    <col min="1289" max="1289" width="64.140625" customWidth="1"/>
    <col min="1290" max="1291" width="21" customWidth="1"/>
    <col min="1292" max="1292" width="3.7109375" customWidth="1"/>
    <col min="1293" max="1293" width="4.5703125" customWidth="1"/>
    <col min="1294" max="1536" width="11.42578125" hidden="1"/>
    <col min="1537" max="1537" width="2" customWidth="1"/>
    <col min="1538" max="1538" width="2.42578125" customWidth="1"/>
    <col min="1539" max="1539" width="22" customWidth="1"/>
    <col min="1540" max="1540" width="68.85546875" customWidth="1"/>
    <col min="1541" max="1542" width="21" customWidth="1"/>
    <col min="1543" max="1543" width="4.85546875" customWidth="1"/>
    <col min="1544" max="1544" width="11.42578125" customWidth="1"/>
    <col min="1545" max="1545" width="64.140625" customWidth="1"/>
    <col min="1546" max="1547" width="21" customWidth="1"/>
    <col min="1548" max="1548" width="3.7109375" customWidth="1"/>
    <col min="1549" max="1549" width="4.5703125" customWidth="1"/>
    <col min="1550" max="1792" width="11.42578125" hidden="1"/>
    <col min="1793" max="1793" width="2" customWidth="1"/>
    <col min="1794" max="1794" width="2.42578125" customWidth="1"/>
    <col min="1795" max="1795" width="22" customWidth="1"/>
    <col min="1796" max="1796" width="68.85546875" customWidth="1"/>
    <col min="1797" max="1798" width="21" customWidth="1"/>
    <col min="1799" max="1799" width="4.85546875" customWidth="1"/>
    <col min="1800" max="1800" width="11.42578125" customWidth="1"/>
    <col min="1801" max="1801" width="64.140625" customWidth="1"/>
    <col min="1802" max="1803" width="21" customWidth="1"/>
    <col min="1804" max="1804" width="3.7109375" customWidth="1"/>
    <col min="1805" max="1805" width="4.5703125" customWidth="1"/>
    <col min="1806" max="2048" width="11.42578125" hidden="1"/>
    <col min="2049" max="2049" width="2" customWidth="1"/>
    <col min="2050" max="2050" width="2.42578125" customWidth="1"/>
    <col min="2051" max="2051" width="22" customWidth="1"/>
    <col min="2052" max="2052" width="68.85546875" customWidth="1"/>
    <col min="2053" max="2054" width="21" customWidth="1"/>
    <col min="2055" max="2055" width="4.85546875" customWidth="1"/>
    <col min="2056" max="2056" width="11.42578125" customWidth="1"/>
    <col min="2057" max="2057" width="64.140625" customWidth="1"/>
    <col min="2058" max="2059" width="21" customWidth="1"/>
    <col min="2060" max="2060" width="3.7109375" customWidth="1"/>
    <col min="2061" max="2061" width="4.5703125" customWidth="1"/>
    <col min="2062" max="2304" width="11.42578125" hidden="1"/>
    <col min="2305" max="2305" width="2" customWidth="1"/>
    <col min="2306" max="2306" width="2.42578125" customWidth="1"/>
    <col min="2307" max="2307" width="22" customWidth="1"/>
    <col min="2308" max="2308" width="68.85546875" customWidth="1"/>
    <col min="2309" max="2310" width="21" customWidth="1"/>
    <col min="2311" max="2311" width="4.85546875" customWidth="1"/>
    <col min="2312" max="2312" width="11.42578125" customWidth="1"/>
    <col min="2313" max="2313" width="64.140625" customWidth="1"/>
    <col min="2314" max="2315" width="21" customWidth="1"/>
    <col min="2316" max="2316" width="3.7109375" customWidth="1"/>
    <col min="2317" max="2317" width="4.5703125" customWidth="1"/>
    <col min="2318" max="2560" width="11.42578125" hidden="1"/>
    <col min="2561" max="2561" width="2" customWidth="1"/>
    <col min="2562" max="2562" width="2.42578125" customWidth="1"/>
    <col min="2563" max="2563" width="22" customWidth="1"/>
    <col min="2564" max="2564" width="68.85546875" customWidth="1"/>
    <col min="2565" max="2566" width="21" customWidth="1"/>
    <col min="2567" max="2567" width="4.85546875" customWidth="1"/>
    <col min="2568" max="2568" width="11.42578125" customWidth="1"/>
    <col min="2569" max="2569" width="64.140625" customWidth="1"/>
    <col min="2570" max="2571" width="21" customWidth="1"/>
    <col min="2572" max="2572" width="3.7109375" customWidth="1"/>
    <col min="2573" max="2573" width="4.5703125" customWidth="1"/>
    <col min="2574" max="2816" width="11.42578125" hidden="1"/>
    <col min="2817" max="2817" width="2" customWidth="1"/>
    <col min="2818" max="2818" width="2.42578125" customWidth="1"/>
    <col min="2819" max="2819" width="22" customWidth="1"/>
    <col min="2820" max="2820" width="68.85546875" customWidth="1"/>
    <col min="2821" max="2822" width="21" customWidth="1"/>
    <col min="2823" max="2823" width="4.85546875" customWidth="1"/>
    <col min="2824" max="2824" width="11.42578125" customWidth="1"/>
    <col min="2825" max="2825" width="64.140625" customWidth="1"/>
    <col min="2826" max="2827" width="21" customWidth="1"/>
    <col min="2828" max="2828" width="3.7109375" customWidth="1"/>
    <col min="2829" max="2829" width="4.5703125" customWidth="1"/>
    <col min="2830" max="3072" width="11.42578125" hidden="1"/>
    <col min="3073" max="3073" width="2" customWidth="1"/>
    <col min="3074" max="3074" width="2.42578125" customWidth="1"/>
    <col min="3075" max="3075" width="22" customWidth="1"/>
    <col min="3076" max="3076" width="68.85546875" customWidth="1"/>
    <col min="3077" max="3078" width="21" customWidth="1"/>
    <col min="3079" max="3079" width="4.85546875" customWidth="1"/>
    <col min="3080" max="3080" width="11.42578125" customWidth="1"/>
    <col min="3081" max="3081" width="64.140625" customWidth="1"/>
    <col min="3082" max="3083" width="21" customWidth="1"/>
    <col min="3084" max="3084" width="3.7109375" customWidth="1"/>
    <col min="3085" max="3085" width="4.5703125" customWidth="1"/>
    <col min="3086" max="3328" width="11.42578125" hidden="1"/>
    <col min="3329" max="3329" width="2" customWidth="1"/>
    <col min="3330" max="3330" width="2.42578125" customWidth="1"/>
    <col min="3331" max="3331" width="22" customWidth="1"/>
    <col min="3332" max="3332" width="68.85546875" customWidth="1"/>
    <col min="3333" max="3334" width="21" customWidth="1"/>
    <col min="3335" max="3335" width="4.85546875" customWidth="1"/>
    <col min="3336" max="3336" width="11.42578125" customWidth="1"/>
    <col min="3337" max="3337" width="64.140625" customWidth="1"/>
    <col min="3338" max="3339" width="21" customWidth="1"/>
    <col min="3340" max="3340" width="3.7109375" customWidth="1"/>
    <col min="3341" max="3341" width="4.5703125" customWidth="1"/>
    <col min="3342" max="3584" width="11.42578125" hidden="1"/>
    <col min="3585" max="3585" width="2" customWidth="1"/>
    <col min="3586" max="3586" width="2.42578125" customWidth="1"/>
    <col min="3587" max="3587" width="22" customWidth="1"/>
    <col min="3588" max="3588" width="68.85546875" customWidth="1"/>
    <col min="3589" max="3590" width="21" customWidth="1"/>
    <col min="3591" max="3591" width="4.85546875" customWidth="1"/>
    <col min="3592" max="3592" width="11.42578125" customWidth="1"/>
    <col min="3593" max="3593" width="64.140625" customWidth="1"/>
    <col min="3594" max="3595" width="21" customWidth="1"/>
    <col min="3596" max="3596" width="3.7109375" customWidth="1"/>
    <col min="3597" max="3597" width="4.5703125" customWidth="1"/>
    <col min="3598" max="3840" width="11.42578125" hidden="1"/>
    <col min="3841" max="3841" width="2" customWidth="1"/>
    <col min="3842" max="3842" width="2.42578125" customWidth="1"/>
    <col min="3843" max="3843" width="22" customWidth="1"/>
    <col min="3844" max="3844" width="68.85546875" customWidth="1"/>
    <col min="3845" max="3846" width="21" customWidth="1"/>
    <col min="3847" max="3847" width="4.85546875" customWidth="1"/>
    <col min="3848" max="3848" width="11.42578125" customWidth="1"/>
    <col min="3849" max="3849" width="64.140625" customWidth="1"/>
    <col min="3850" max="3851" width="21" customWidth="1"/>
    <col min="3852" max="3852" width="3.7109375" customWidth="1"/>
    <col min="3853" max="3853" width="4.5703125" customWidth="1"/>
    <col min="3854" max="4096" width="11.42578125" hidden="1"/>
    <col min="4097" max="4097" width="2" customWidth="1"/>
    <col min="4098" max="4098" width="2.42578125" customWidth="1"/>
    <col min="4099" max="4099" width="22" customWidth="1"/>
    <col min="4100" max="4100" width="68.85546875" customWidth="1"/>
    <col min="4101" max="4102" width="21" customWidth="1"/>
    <col min="4103" max="4103" width="4.85546875" customWidth="1"/>
    <col min="4104" max="4104" width="11.42578125" customWidth="1"/>
    <col min="4105" max="4105" width="64.140625" customWidth="1"/>
    <col min="4106" max="4107" width="21" customWidth="1"/>
    <col min="4108" max="4108" width="3.7109375" customWidth="1"/>
    <col min="4109" max="4109" width="4.5703125" customWidth="1"/>
    <col min="4110" max="4352" width="11.42578125" hidden="1"/>
    <col min="4353" max="4353" width="2" customWidth="1"/>
    <col min="4354" max="4354" width="2.42578125" customWidth="1"/>
    <col min="4355" max="4355" width="22" customWidth="1"/>
    <col min="4356" max="4356" width="68.85546875" customWidth="1"/>
    <col min="4357" max="4358" width="21" customWidth="1"/>
    <col min="4359" max="4359" width="4.85546875" customWidth="1"/>
    <col min="4360" max="4360" width="11.42578125" customWidth="1"/>
    <col min="4361" max="4361" width="64.140625" customWidth="1"/>
    <col min="4362" max="4363" width="21" customWidth="1"/>
    <col min="4364" max="4364" width="3.7109375" customWidth="1"/>
    <col min="4365" max="4365" width="4.5703125" customWidth="1"/>
    <col min="4366" max="4608" width="11.42578125" hidden="1"/>
    <col min="4609" max="4609" width="2" customWidth="1"/>
    <col min="4610" max="4610" width="2.42578125" customWidth="1"/>
    <col min="4611" max="4611" width="22" customWidth="1"/>
    <col min="4612" max="4612" width="68.85546875" customWidth="1"/>
    <col min="4613" max="4614" width="21" customWidth="1"/>
    <col min="4615" max="4615" width="4.85546875" customWidth="1"/>
    <col min="4616" max="4616" width="11.42578125" customWidth="1"/>
    <col min="4617" max="4617" width="64.140625" customWidth="1"/>
    <col min="4618" max="4619" width="21" customWidth="1"/>
    <col min="4620" max="4620" width="3.7109375" customWidth="1"/>
    <col min="4621" max="4621" width="4.5703125" customWidth="1"/>
    <col min="4622" max="4864" width="11.42578125" hidden="1"/>
    <col min="4865" max="4865" width="2" customWidth="1"/>
    <col min="4866" max="4866" width="2.42578125" customWidth="1"/>
    <col min="4867" max="4867" width="22" customWidth="1"/>
    <col min="4868" max="4868" width="68.85546875" customWidth="1"/>
    <col min="4869" max="4870" width="21" customWidth="1"/>
    <col min="4871" max="4871" width="4.85546875" customWidth="1"/>
    <col min="4872" max="4872" width="11.42578125" customWidth="1"/>
    <col min="4873" max="4873" width="64.140625" customWidth="1"/>
    <col min="4874" max="4875" width="21" customWidth="1"/>
    <col min="4876" max="4876" width="3.7109375" customWidth="1"/>
    <col min="4877" max="4877" width="4.5703125" customWidth="1"/>
    <col min="4878" max="5120" width="11.42578125" hidden="1"/>
    <col min="5121" max="5121" width="2" customWidth="1"/>
    <col min="5122" max="5122" width="2.42578125" customWidth="1"/>
    <col min="5123" max="5123" width="22" customWidth="1"/>
    <col min="5124" max="5124" width="68.85546875" customWidth="1"/>
    <col min="5125" max="5126" width="21" customWidth="1"/>
    <col min="5127" max="5127" width="4.85546875" customWidth="1"/>
    <col min="5128" max="5128" width="11.42578125" customWidth="1"/>
    <col min="5129" max="5129" width="64.140625" customWidth="1"/>
    <col min="5130" max="5131" width="21" customWidth="1"/>
    <col min="5132" max="5132" width="3.7109375" customWidth="1"/>
    <col min="5133" max="5133" width="4.5703125" customWidth="1"/>
    <col min="5134" max="5376" width="11.42578125" hidden="1"/>
    <col min="5377" max="5377" width="2" customWidth="1"/>
    <col min="5378" max="5378" width="2.42578125" customWidth="1"/>
    <col min="5379" max="5379" width="22" customWidth="1"/>
    <col min="5380" max="5380" width="68.85546875" customWidth="1"/>
    <col min="5381" max="5382" width="21" customWidth="1"/>
    <col min="5383" max="5383" width="4.85546875" customWidth="1"/>
    <col min="5384" max="5384" width="11.42578125" customWidth="1"/>
    <col min="5385" max="5385" width="64.140625" customWidth="1"/>
    <col min="5386" max="5387" width="21" customWidth="1"/>
    <col min="5388" max="5388" width="3.7109375" customWidth="1"/>
    <col min="5389" max="5389" width="4.5703125" customWidth="1"/>
    <col min="5390" max="5632" width="11.42578125" hidden="1"/>
    <col min="5633" max="5633" width="2" customWidth="1"/>
    <col min="5634" max="5634" width="2.42578125" customWidth="1"/>
    <col min="5635" max="5635" width="22" customWidth="1"/>
    <col min="5636" max="5636" width="68.85546875" customWidth="1"/>
    <col min="5637" max="5638" width="21" customWidth="1"/>
    <col min="5639" max="5639" width="4.85546875" customWidth="1"/>
    <col min="5640" max="5640" width="11.42578125" customWidth="1"/>
    <col min="5641" max="5641" width="64.140625" customWidth="1"/>
    <col min="5642" max="5643" width="21" customWidth="1"/>
    <col min="5644" max="5644" width="3.7109375" customWidth="1"/>
    <col min="5645" max="5645" width="4.5703125" customWidth="1"/>
    <col min="5646" max="5888" width="11.42578125" hidden="1"/>
    <col min="5889" max="5889" width="2" customWidth="1"/>
    <col min="5890" max="5890" width="2.42578125" customWidth="1"/>
    <col min="5891" max="5891" width="22" customWidth="1"/>
    <col min="5892" max="5892" width="68.85546875" customWidth="1"/>
    <col min="5893" max="5894" width="21" customWidth="1"/>
    <col min="5895" max="5895" width="4.85546875" customWidth="1"/>
    <col min="5896" max="5896" width="11.42578125" customWidth="1"/>
    <col min="5897" max="5897" width="64.140625" customWidth="1"/>
    <col min="5898" max="5899" width="21" customWidth="1"/>
    <col min="5900" max="5900" width="3.7109375" customWidth="1"/>
    <col min="5901" max="5901" width="4.5703125" customWidth="1"/>
    <col min="5902" max="6144" width="11.42578125" hidden="1"/>
    <col min="6145" max="6145" width="2" customWidth="1"/>
    <col min="6146" max="6146" width="2.42578125" customWidth="1"/>
    <col min="6147" max="6147" width="22" customWidth="1"/>
    <col min="6148" max="6148" width="68.85546875" customWidth="1"/>
    <col min="6149" max="6150" width="21" customWidth="1"/>
    <col min="6151" max="6151" width="4.85546875" customWidth="1"/>
    <col min="6152" max="6152" width="11.42578125" customWidth="1"/>
    <col min="6153" max="6153" width="64.140625" customWidth="1"/>
    <col min="6154" max="6155" width="21" customWidth="1"/>
    <col min="6156" max="6156" width="3.7109375" customWidth="1"/>
    <col min="6157" max="6157" width="4.5703125" customWidth="1"/>
    <col min="6158" max="6400" width="11.42578125" hidden="1"/>
    <col min="6401" max="6401" width="2" customWidth="1"/>
    <col min="6402" max="6402" width="2.42578125" customWidth="1"/>
    <col min="6403" max="6403" width="22" customWidth="1"/>
    <col min="6404" max="6404" width="68.85546875" customWidth="1"/>
    <col min="6405" max="6406" width="21" customWidth="1"/>
    <col min="6407" max="6407" width="4.85546875" customWidth="1"/>
    <col min="6408" max="6408" width="11.42578125" customWidth="1"/>
    <col min="6409" max="6409" width="64.140625" customWidth="1"/>
    <col min="6410" max="6411" width="21" customWidth="1"/>
    <col min="6412" max="6412" width="3.7109375" customWidth="1"/>
    <col min="6413" max="6413" width="4.5703125" customWidth="1"/>
    <col min="6414" max="6656" width="11.42578125" hidden="1"/>
    <col min="6657" max="6657" width="2" customWidth="1"/>
    <col min="6658" max="6658" width="2.42578125" customWidth="1"/>
    <col min="6659" max="6659" width="22" customWidth="1"/>
    <col min="6660" max="6660" width="68.85546875" customWidth="1"/>
    <col min="6661" max="6662" width="21" customWidth="1"/>
    <col min="6663" max="6663" width="4.85546875" customWidth="1"/>
    <col min="6664" max="6664" width="11.42578125" customWidth="1"/>
    <col min="6665" max="6665" width="64.140625" customWidth="1"/>
    <col min="6666" max="6667" width="21" customWidth="1"/>
    <col min="6668" max="6668" width="3.7109375" customWidth="1"/>
    <col min="6669" max="6669" width="4.5703125" customWidth="1"/>
    <col min="6670" max="6912" width="11.42578125" hidden="1"/>
    <col min="6913" max="6913" width="2" customWidth="1"/>
    <col min="6914" max="6914" width="2.42578125" customWidth="1"/>
    <col min="6915" max="6915" width="22" customWidth="1"/>
    <col min="6916" max="6916" width="68.85546875" customWidth="1"/>
    <col min="6917" max="6918" width="21" customWidth="1"/>
    <col min="6919" max="6919" width="4.85546875" customWidth="1"/>
    <col min="6920" max="6920" width="11.42578125" customWidth="1"/>
    <col min="6921" max="6921" width="64.140625" customWidth="1"/>
    <col min="6922" max="6923" width="21" customWidth="1"/>
    <col min="6924" max="6924" width="3.7109375" customWidth="1"/>
    <col min="6925" max="6925" width="4.5703125" customWidth="1"/>
    <col min="6926" max="7168" width="11.42578125" hidden="1"/>
    <col min="7169" max="7169" width="2" customWidth="1"/>
    <col min="7170" max="7170" width="2.42578125" customWidth="1"/>
    <col min="7171" max="7171" width="22" customWidth="1"/>
    <col min="7172" max="7172" width="68.85546875" customWidth="1"/>
    <col min="7173" max="7174" width="21" customWidth="1"/>
    <col min="7175" max="7175" width="4.85546875" customWidth="1"/>
    <col min="7176" max="7176" width="11.42578125" customWidth="1"/>
    <col min="7177" max="7177" width="64.140625" customWidth="1"/>
    <col min="7178" max="7179" width="21" customWidth="1"/>
    <col min="7180" max="7180" width="3.7109375" customWidth="1"/>
    <col min="7181" max="7181" width="4.5703125" customWidth="1"/>
    <col min="7182" max="7424" width="11.42578125" hidden="1"/>
    <col min="7425" max="7425" width="2" customWidth="1"/>
    <col min="7426" max="7426" width="2.42578125" customWidth="1"/>
    <col min="7427" max="7427" width="22" customWidth="1"/>
    <col min="7428" max="7428" width="68.85546875" customWidth="1"/>
    <col min="7429" max="7430" width="21" customWidth="1"/>
    <col min="7431" max="7431" width="4.85546875" customWidth="1"/>
    <col min="7432" max="7432" width="11.42578125" customWidth="1"/>
    <col min="7433" max="7433" width="64.140625" customWidth="1"/>
    <col min="7434" max="7435" width="21" customWidth="1"/>
    <col min="7436" max="7436" width="3.7109375" customWidth="1"/>
    <col min="7437" max="7437" width="4.5703125" customWidth="1"/>
    <col min="7438" max="7680" width="11.42578125" hidden="1"/>
    <col min="7681" max="7681" width="2" customWidth="1"/>
    <col min="7682" max="7682" width="2.42578125" customWidth="1"/>
    <col min="7683" max="7683" width="22" customWidth="1"/>
    <col min="7684" max="7684" width="68.85546875" customWidth="1"/>
    <col min="7685" max="7686" width="21" customWidth="1"/>
    <col min="7687" max="7687" width="4.85546875" customWidth="1"/>
    <col min="7688" max="7688" width="11.42578125" customWidth="1"/>
    <col min="7689" max="7689" width="64.140625" customWidth="1"/>
    <col min="7690" max="7691" width="21" customWidth="1"/>
    <col min="7692" max="7692" width="3.7109375" customWidth="1"/>
    <col min="7693" max="7693" width="4.5703125" customWidth="1"/>
    <col min="7694" max="7936" width="11.42578125" hidden="1"/>
    <col min="7937" max="7937" width="2" customWidth="1"/>
    <col min="7938" max="7938" width="2.42578125" customWidth="1"/>
    <col min="7939" max="7939" width="22" customWidth="1"/>
    <col min="7940" max="7940" width="68.85546875" customWidth="1"/>
    <col min="7941" max="7942" width="21" customWidth="1"/>
    <col min="7943" max="7943" width="4.85546875" customWidth="1"/>
    <col min="7944" max="7944" width="11.42578125" customWidth="1"/>
    <col min="7945" max="7945" width="64.140625" customWidth="1"/>
    <col min="7946" max="7947" width="21" customWidth="1"/>
    <col min="7948" max="7948" width="3.7109375" customWidth="1"/>
    <col min="7949" max="7949" width="4.5703125" customWidth="1"/>
    <col min="7950" max="8192" width="11.42578125" hidden="1"/>
    <col min="8193" max="8193" width="2" customWidth="1"/>
    <col min="8194" max="8194" width="2.42578125" customWidth="1"/>
    <col min="8195" max="8195" width="22" customWidth="1"/>
    <col min="8196" max="8196" width="68.85546875" customWidth="1"/>
    <col min="8197" max="8198" width="21" customWidth="1"/>
    <col min="8199" max="8199" width="4.85546875" customWidth="1"/>
    <col min="8200" max="8200" width="11.42578125" customWidth="1"/>
    <col min="8201" max="8201" width="64.140625" customWidth="1"/>
    <col min="8202" max="8203" width="21" customWidth="1"/>
    <col min="8204" max="8204" width="3.7109375" customWidth="1"/>
    <col min="8205" max="8205" width="4.5703125" customWidth="1"/>
    <col min="8206" max="8448" width="11.42578125" hidden="1"/>
    <col min="8449" max="8449" width="2" customWidth="1"/>
    <col min="8450" max="8450" width="2.42578125" customWidth="1"/>
    <col min="8451" max="8451" width="22" customWidth="1"/>
    <col min="8452" max="8452" width="68.85546875" customWidth="1"/>
    <col min="8453" max="8454" width="21" customWidth="1"/>
    <col min="8455" max="8455" width="4.85546875" customWidth="1"/>
    <col min="8456" max="8456" width="11.42578125" customWidth="1"/>
    <col min="8457" max="8457" width="64.140625" customWidth="1"/>
    <col min="8458" max="8459" width="21" customWidth="1"/>
    <col min="8460" max="8460" width="3.7109375" customWidth="1"/>
    <col min="8461" max="8461" width="4.5703125" customWidth="1"/>
    <col min="8462" max="8704" width="11.42578125" hidden="1"/>
    <col min="8705" max="8705" width="2" customWidth="1"/>
    <col min="8706" max="8706" width="2.42578125" customWidth="1"/>
    <col min="8707" max="8707" width="22" customWidth="1"/>
    <col min="8708" max="8708" width="68.85546875" customWidth="1"/>
    <col min="8709" max="8710" width="21" customWidth="1"/>
    <col min="8711" max="8711" width="4.85546875" customWidth="1"/>
    <col min="8712" max="8712" width="11.42578125" customWidth="1"/>
    <col min="8713" max="8713" width="64.140625" customWidth="1"/>
    <col min="8714" max="8715" width="21" customWidth="1"/>
    <col min="8716" max="8716" width="3.7109375" customWidth="1"/>
    <col min="8717" max="8717" width="4.5703125" customWidth="1"/>
    <col min="8718" max="8960" width="11.42578125" hidden="1"/>
    <col min="8961" max="8961" width="2" customWidth="1"/>
    <col min="8962" max="8962" width="2.42578125" customWidth="1"/>
    <col min="8963" max="8963" width="22" customWidth="1"/>
    <col min="8964" max="8964" width="68.85546875" customWidth="1"/>
    <col min="8965" max="8966" width="21" customWidth="1"/>
    <col min="8967" max="8967" width="4.85546875" customWidth="1"/>
    <col min="8968" max="8968" width="11.42578125" customWidth="1"/>
    <col min="8969" max="8969" width="64.140625" customWidth="1"/>
    <col min="8970" max="8971" width="21" customWidth="1"/>
    <col min="8972" max="8972" width="3.7109375" customWidth="1"/>
    <col min="8973" max="8973" width="4.5703125" customWidth="1"/>
    <col min="8974" max="9216" width="11.42578125" hidden="1"/>
    <col min="9217" max="9217" width="2" customWidth="1"/>
    <col min="9218" max="9218" width="2.42578125" customWidth="1"/>
    <col min="9219" max="9219" width="22" customWidth="1"/>
    <col min="9220" max="9220" width="68.85546875" customWidth="1"/>
    <col min="9221" max="9222" width="21" customWidth="1"/>
    <col min="9223" max="9223" width="4.85546875" customWidth="1"/>
    <col min="9224" max="9224" width="11.42578125" customWidth="1"/>
    <col min="9225" max="9225" width="64.140625" customWidth="1"/>
    <col min="9226" max="9227" width="21" customWidth="1"/>
    <col min="9228" max="9228" width="3.7109375" customWidth="1"/>
    <col min="9229" max="9229" width="4.5703125" customWidth="1"/>
    <col min="9230" max="9472" width="11.42578125" hidden="1"/>
    <col min="9473" max="9473" width="2" customWidth="1"/>
    <col min="9474" max="9474" width="2.42578125" customWidth="1"/>
    <col min="9475" max="9475" width="22" customWidth="1"/>
    <col min="9476" max="9476" width="68.85546875" customWidth="1"/>
    <col min="9477" max="9478" width="21" customWidth="1"/>
    <col min="9479" max="9479" width="4.85546875" customWidth="1"/>
    <col min="9480" max="9480" width="11.42578125" customWidth="1"/>
    <col min="9481" max="9481" width="64.140625" customWidth="1"/>
    <col min="9482" max="9483" width="21" customWidth="1"/>
    <col min="9484" max="9484" width="3.7109375" customWidth="1"/>
    <col min="9485" max="9485" width="4.5703125" customWidth="1"/>
    <col min="9486" max="9728" width="11.42578125" hidden="1"/>
    <col min="9729" max="9729" width="2" customWidth="1"/>
    <col min="9730" max="9730" width="2.42578125" customWidth="1"/>
    <col min="9731" max="9731" width="22" customWidth="1"/>
    <col min="9732" max="9732" width="68.85546875" customWidth="1"/>
    <col min="9733" max="9734" width="21" customWidth="1"/>
    <col min="9735" max="9735" width="4.85546875" customWidth="1"/>
    <col min="9736" max="9736" width="11.42578125" customWidth="1"/>
    <col min="9737" max="9737" width="64.140625" customWidth="1"/>
    <col min="9738" max="9739" width="21" customWidth="1"/>
    <col min="9740" max="9740" width="3.7109375" customWidth="1"/>
    <col min="9741" max="9741" width="4.5703125" customWidth="1"/>
    <col min="9742" max="9984" width="11.42578125" hidden="1"/>
    <col min="9985" max="9985" width="2" customWidth="1"/>
    <col min="9986" max="9986" width="2.42578125" customWidth="1"/>
    <col min="9987" max="9987" width="22" customWidth="1"/>
    <col min="9988" max="9988" width="68.85546875" customWidth="1"/>
    <col min="9989" max="9990" width="21" customWidth="1"/>
    <col min="9991" max="9991" width="4.85546875" customWidth="1"/>
    <col min="9992" max="9992" width="11.42578125" customWidth="1"/>
    <col min="9993" max="9993" width="64.140625" customWidth="1"/>
    <col min="9994" max="9995" width="21" customWidth="1"/>
    <col min="9996" max="9996" width="3.7109375" customWidth="1"/>
    <col min="9997" max="9997" width="4.5703125" customWidth="1"/>
    <col min="9998" max="10240" width="11.42578125" hidden="1"/>
    <col min="10241" max="10241" width="2" customWidth="1"/>
    <col min="10242" max="10242" width="2.42578125" customWidth="1"/>
    <col min="10243" max="10243" width="22" customWidth="1"/>
    <col min="10244" max="10244" width="68.85546875" customWidth="1"/>
    <col min="10245" max="10246" width="21" customWidth="1"/>
    <col min="10247" max="10247" width="4.85546875" customWidth="1"/>
    <col min="10248" max="10248" width="11.42578125" customWidth="1"/>
    <col min="10249" max="10249" width="64.140625" customWidth="1"/>
    <col min="10250" max="10251" width="21" customWidth="1"/>
    <col min="10252" max="10252" width="3.7109375" customWidth="1"/>
    <col min="10253" max="10253" width="4.5703125" customWidth="1"/>
    <col min="10254" max="10496" width="11.42578125" hidden="1"/>
    <col min="10497" max="10497" width="2" customWidth="1"/>
    <col min="10498" max="10498" width="2.42578125" customWidth="1"/>
    <col min="10499" max="10499" width="22" customWidth="1"/>
    <col min="10500" max="10500" width="68.85546875" customWidth="1"/>
    <col min="10501" max="10502" width="21" customWidth="1"/>
    <col min="10503" max="10503" width="4.85546875" customWidth="1"/>
    <col min="10504" max="10504" width="11.42578125" customWidth="1"/>
    <col min="10505" max="10505" width="64.140625" customWidth="1"/>
    <col min="10506" max="10507" width="21" customWidth="1"/>
    <col min="10508" max="10508" width="3.7109375" customWidth="1"/>
    <col min="10509" max="10509" width="4.5703125" customWidth="1"/>
    <col min="10510" max="10752" width="11.42578125" hidden="1"/>
    <col min="10753" max="10753" width="2" customWidth="1"/>
    <col min="10754" max="10754" width="2.42578125" customWidth="1"/>
    <col min="10755" max="10755" width="22" customWidth="1"/>
    <col min="10756" max="10756" width="68.85546875" customWidth="1"/>
    <col min="10757" max="10758" width="21" customWidth="1"/>
    <col min="10759" max="10759" width="4.85546875" customWidth="1"/>
    <col min="10760" max="10760" width="11.42578125" customWidth="1"/>
    <col min="10761" max="10761" width="64.140625" customWidth="1"/>
    <col min="10762" max="10763" width="21" customWidth="1"/>
    <col min="10764" max="10764" width="3.7109375" customWidth="1"/>
    <col min="10765" max="10765" width="4.5703125" customWidth="1"/>
    <col min="10766" max="11008" width="11.42578125" hidden="1"/>
    <col min="11009" max="11009" width="2" customWidth="1"/>
    <col min="11010" max="11010" width="2.42578125" customWidth="1"/>
    <col min="11011" max="11011" width="22" customWidth="1"/>
    <col min="11012" max="11012" width="68.85546875" customWidth="1"/>
    <col min="11013" max="11014" width="21" customWidth="1"/>
    <col min="11015" max="11015" width="4.85546875" customWidth="1"/>
    <col min="11016" max="11016" width="11.42578125" customWidth="1"/>
    <col min="11017" max="11017" width="64.140625" customWidth="1"/>
    <col min="11018" max="11019" width="21" customWidth="1"/>
    <col min="11020" max="11020" width="3.7109375" customWidth="1"/>
    <col min="11021" max="11021" width="4.5703125" customWidth="1"/>
    <col min="11022" max="11264" width="11.42578125" hidden="1"/>
    <col min="11265" max="11265" width="2" customWidth="1"/>
    <col min="11266" max="11266" width="2.42578125" customWidth="1"/>
    <col min="11267" max="11267" width="22" customWidth="1"/>
    <col min="11268" max="11268" width="68.85546875" customWidth="1"/>
    <col min="11269" max="11270" width="21" customWidth="1"/>
    <col min="11271" max="11271" width="4.85546875" customWidth="1"/>
    <col min="11272" max="11272" width="11.42578125" customWidth="1"/>
    <col min="11273" max="11273" width="64.140625" customWidth="1"/>
    <col min="11274" max="11275" width="21" customWidth="1"/>
    <col min="11276" max="11276" width="3.7109375" customWidth="1"/>
    <col min="11277" max="11277" width="4.5703125" customWidth="1"/>
    <col min="11278" max="11520" width="11.42578125" hidden="1"/>
    <col min="11521" max="11521" width="2" customWidth="1"/>
    <col min="11522" max="11522" width="2.42578125" customWidth="1"/>
    <col min="11523" max="11523" width="22" customWidth="1"/>
    <col min="11524" max="11524" width="68.85546875" customWidth="1"/>
    <col min="11525" max="11526" width="21" customWidth="1"/>
    <col min="11527" max="11527" width="4.85546875" customWidth="1"/>
    <col min="11528" max="11528" width="11.42578125" customWidth="1"/>
    <col min="11529" max="11529" width="64.140625" customWidth="1"/>
    <col min="11530" max="11531" width="21" customWidth="1"/>
    <col min="11532" max="11532" width="3.7109375" customWidth="1"/>
    <col min="11533" max="11533" width="4.5703125" customWidth="1"/>
    <col min="11534" max="11776" width="11.42578125" hidden="1"/>
    <col min="11777" max="11777" width="2" customWidth="1"/>
    <col min="11778" max="11778" width="2.42578125" customWidth="1"/>
    <col min="11779" max="11779" width="22" customWidth="1"/>
    <col min="11780" max="11780" width="68.85546875" customWidth="1"/>
    <col min="11781" max="11782" width="21" customWidth="1"/>
    <col min="11783" max="11783" width="4.85546875" customWidth="1"/>
    <col min="11784" max="11784" width="11.42578125" customWidth="1"/>
    <col min="11785" max="11785" width="64.140625" customWidth="1"/>
    <col min="11786" max="11787" width="21" customWidth="1"/>
    <col min="11788" max="11788" width="3.7109375" customWidth="1"/>
    <col min="11789" max="11789" width="4.5703125" customWidth="1"/>
    <col min="11790" max="12032" width="11.42578125" hidden="1"/>
    <col min="12033" max="12033" width="2" customWidth="1"/>
    <col min="12034" max="12034" width="2.42578125" customWidth="1"/>
    <col min="12035" max="12035" width="22" customWidth="1"/>
    <col min="12036" max="12036" width="68.85546875" customWidth="1"/>
    <col min="12037" max="12038" width="21" customWidth="1"/>
    <col min="12039" max="12039" width="4.85546875" customWidth="1"/>
    <col min="12040" max="12040" width="11.42578125" customWidth="1"/>
    <col min="12041" max="12041" width="64.140625" customWidth="1"/>
    <col min="12042" max="12043" width="21" customWidth="1"/>
    <col min="12044" max="12044" width="3.7109375" customWidth="1"/>
    <col min="12045" max="12045" width="4.5703125" customWidth="1"/>
    <col min="12046" max="12288" width="11.42578125" hidden="1"/>
    <col min="12289" max="12289" width="2" customWidth="1"/>
    <col min="12290" max="12290" width="2.42578125" customWidth="1"/>
    <col min="12291" max="12291" width="22" customWidth="1"/>
    <col min="12292" max="12292" width="68.85546875" customWidth="1"/>
    <col min="12293" max="12294" width="21" customWidth="1"/>
    <col min="12295" max="12295" width="4.85546875" customWidth="1"/>
    <col min="12296" max="12296" width="11.42578125" customWidth="1"/>
    <col min="12297" max="12297" width="64.140625" customWidth="1"/>
    <col min="12298" max="12299" width="21" customWidth="1"/>
    <col min="12300" max="12300" width="3.7109375" customWidth="1"/>
    <col min="12301" max="12301" width="4.5703125" customWidth="1"/>
    <col min="12302" max="12544" width="11.42578125" hidden="1"/>
    <col min="12545" max="12545" width="2" customWidth="1"/>
    <col min="12546" max="12546" width="2.42578125" customWidth="1"/>
    <col min="12547" max="12547" width="22" customWidth="1"/>
    <col min="12548" max="12548" width="68.85546875" customWidth="1"/>
    <col min="12549" max="12550" width="21" customWidth="1"/>
    <col min="12551" max="12551" width="4.85546875" customWidth="1"/>
    <col min="12552" max="12552" width="11.42578125" customWidth="1"/>
    <col min="12553" max="12553" width="64.140625" customWidth="1"/>
    <col min="12554" max="12555" width="21" customWidth="1"/>
    <col min="12556" max="12556" width="3.7109375" customWidth="1"/>
    <col min="12557" max="12557" width="4.5703125" customWidth="1"/>
    <col min="12558" max="12800" width="11.42578125" hidden="1"/>
    <col min="12801" max="12801" width="2" customWidth="1"/>
    <col min="12802" max="12802" width="2.42578125" customWidth="1"/>
    <col min="12803" max="12803" width="22" customWidth="1"/>
    <col min="12804" max="12804" width="68.85546875" customWidth="1"/>
    <col min="12805" max="12806" width="21" customWidth="1"/>
    <col min="12807" max="12807" width="4.85546875" customWidth="1"/>
    <col min="12808" max="12808" width="11.42578125" customWidth="1"/>
    <col min="12809" max="12809" width="64.140625" customWidth="1"/>
    <col min="12810" max="12811" width="21" customWidth="1"/>
    <col min="12812" max="12812" width="3.7109375" customWidth="1"/>
    <col min="12813" max="12813" width="4.5703125" customWidth="1"/>
    <col min="12814" max="13056" width="11.42578125" hidden="1"/>
    <col min="13057" max="13057" width="2" customWidth="1"/>
    <col min="13058" max="13058" width="2.42578125" customWidth="1"/>
    <col min="13059" max="13059" width="22" customWidth="1"/>
    <col min="13060" max="13060" width="68.85546875" customWidth="1"/>
    <col min="13061" max="13062" width="21" customWidth="1"/>
    <col min="13063" max="13063" width="4.85546875" customWidth="1"/>
    <col min="13064" max="13064" width="11.42578125" customWidth="1"/>
    <col min="13065" max="13065" width="64.140625" customWidth="1"/>
    <col min="13066" max="13067" width="21" customWidth="1"/>
    <col min="13068" max="13068" width="3.7109375" customWidth="1"/>
    <col min="13069" max="13069" width="4.5703125" customWidth="1"/>
    <col min="13070" max="13312" width="11.42578125" hidden="1"/>
    <col min="13313" max="13313" width="2" customWidth="1"/>
    <col min="13314" max="13314" width="2.42578125" customWidth="1"/>
    <col min="13315" max="13315" width="22" customWidth="1"/>
    <col min="13316" max="13316" width="68.85546875" customWidth="1"/>
    <col min="13317" max="13318" width="21" customWidth="1"/>
    <col min="13319" max="13319" width="4.85546875" customWidth="1"/>
    <col min="13320" max="13320" width="11.42578125" customWidth="1"/>
    <col min="13321" max="13321" width="64.140625" customWidth="1"/>
    <col min="13322" max="13323" width="21" customWidth="1"/>
    <col min="13324" max="13324" width="3.7109375" customWidth="1"/>
    <col min="13325" max="13325" width="4.5703125" customWidth="1"/>
    <col min="13326" max="13568" width="11.42578125" hidden="1"/>
    <col min="13569" max="13569" width="2" customWidth="1"/>
    <col min="13570" max="13570" width="2.42578125" customWidth="1"/>
    <col min="13571" max="13571" width="22" customWidth="1"/>
    <col min="13572" max="13572" width="68.85546875" customWidth="1"/>
    <col min="13573" max="13574" width="21" customWidth="1"/>
    <col min="13575" max="13575" width="4.85546875" customWidth="1"/>
    <col min="13576" max="13576" width="11.42578125" customWidth="1"/>
    <col min="13577" max="13577" width="64.140625" customWidth="1"/>
    <col min="13578" max="13579" width="21" customWidth="1"/>
    <col min="13580" max="13580" width="3.7109375" customWidth="1"/>
    <col min="13581" max="13581" width="4.5703125" customWidth="1"/>
    <col min="13582" max="13824" width="11.42578125" hidden="1"/>
    <col min="13825" max="13825" width="2" customWidth="1"/>
    <col min="13826" max="13826" width="2.42578125" customWidth="1"/>
    <col min="13827" max="13827" width="22" customWidth="1"/>
    <col min="13828" max="13828" width="68.85546875" customWidth="1"/>
    <col min="13829" max="13830" width="21" customWidth="1"/>
    <col min="13831" max="13831" width="4.85546875" customWidth="1"/>
    <col min="13832" max="13832" width="11.42578125" customWidth="1"/>
    <col min="13833" max="13833" width="64.140625" customWidth="1"/>
    <col min="13834" max="13835" width="21" customWidth="1"/>
    <col min="13836" max="13836" width="3.7109375" customWidth="1"/>
    <col min="13837" max="13837" width="4.5703125" customWidth="1"/>
    <col min="13838" max="14080" width="11.42578125" hidden="1"/>
    <col min="14081" max="14081" width="2" customWidth="1"/>
    <col min="14082" max="14082" width="2.42578125" customWidth="1"/>
    <col min="14083" max="14083" width="22" customWidth="1"/>
    <col min="14084" max="14084" width="68.85546875" customWidth="1"/>
    <col min="14085" max="14086" width="21" customWidth="1"/>
    <col min="14087" max="14087" width="4.85546875" customWidth="1"/>
    <col min="14088" max="14088" width="11.42578125" customWidth="1"/>
    <col min="14089" max="14089" width="64.140625" customWidth="1"/>
    <col min="14090" max="14091" width="21" customWidth="1"/>
    <col min="14092" max="14092" width="3.7109375" customWidth="1"/>
    <col min="14093" max="14093" width="4.5703125" customWidth="1"/>
    <col min="14094" max="14336" width="11.42578125" hidden="1"/>
    <col min="14337" max="14337" width="2" customWidth="1"/>
    <col min="14338" max="14338" width="2.42578125" customWidth="1"/>
    <col min="14339" max="14339" width="22" customWidth="1"/>
    <col min="14340" max="14340" width="68.85546875" customWidth="1"/>
    <col min="14341" max="14342" width="21" customWidth="1"/>
    <col min="14343" max="14343" width="4.85546875" customWidth="1"/>
    <col min="14344" max="14344" width="11.42578125" customWidth="1"/>
    <col min="14345" max="14345" width="64.140625" customWidth="1"/>
    <col min="14346" max="14347" width="21" customWidth="1"/>
    <col min="14348" max="14348" width="3.7109375" customWidth="1"/>
    <col min="14349" max="14349" width="4.5703125" customWidth="1"/>
    <col min="14350" max="14592" width="11.42578125" hidden="1"/>
    <col min="14593" max="14593" width="2" customWidth="1"/>
    <col min="14594" max="14594" width="2.42578125" customWidth="1"/>
    <col min="14595" max="14595" width="22" customWidth="1"/>
    <col min="14596" max="14596" width="68.85546875" customWidth="1"/>
    <col min="14597" max="14598" width="21" customWidth="1"/>
    <col min="14599" max="14599" width="4.85546875" customWidth="1"/>
    <col min="14600" max="14600" width="11.42578125" customWidth="1"/>
    <col min="14601" max="14601" width="64.140625" customWidth="1"/>
    <col min="14602" max="14603" width="21" customWidth="1"/>
    <col min="14604" max="14604" width="3.7109375" customWidth="1"/>
    <col min="14605" max="14605" width="4.5703125" customWidth="1"/>
    <col min="14606" max="14848" width="11.42578125" hidden="1"/>
    <col min="14849" max="14849" width="2" customWidth="1"/>
    <col min="14850" max="14850" width="2.42578125" customWidth="1"/>
    <col min="14851" max="14851" width="22" customWidth="1"/>
    <col min="14852" max="14852" width="68.85546875" customWidth="1"/>
    <col min="14853" max="14854" width="21" customWidth="1"/>
    <col min="14855" max="14855" width="4.85546875" customWidth="1"/>
    <col min="14856" max="14856" width="11.42578125" customWidth="1"/>
    <col min="14857" max="14857" width="64.140625" customWidth="1"/>
    <col min="14858" max="14859" width="21" customWidth="1"/>
    <col min="14860" max="14860" width="3.7109375" customWidth="1"/>
    <col min="14861" max="14861" width="4.5703125" customWidth="1"/>
    <col min="14862" max="15104" width="11.42578125" hidden="1"/>
    <col min="15105" max="15105" width="2" customWidth="1"/>
    <col min="15106" max="15106" width="2.42578125" customWidth="1"/>
    <col min="15107" max="15107" width="22" customWidth="1"/>
    <col min="15108" max="15108" width="68.85546875" customWidth="1"/>
    <col min="15109" max="15110" width="21" customWidth="1"/>
    <col min="15111" max="15111" width="4.85546875" customWidth="1"/>
    <col min="15112" max="15112" width="11.42578125" customWidth="1"/>
    <col min="15113" max="15113" width="64.140625" customWidth="1"/>
    <col min="15114" max="15115" width="21" customWidth="1"/>
    <col min="15116" max="15116" width="3.7109375" customWidth="1"/>
    <col min="15117" max="15117" width="4.5703125" customWidth="1"/>
    <col min="15118" max="15360" width="11.42578125" hidden="1"/>
    <col min="15361" max="15361" width="2" customWidth="1"/>
    <col min="15362" max="15362" width="2.42578125" customWidth="1"/>
    <col min="15363" max="15363" width="22" customWidth="1"/>
    <col min="15364" max="15364" width="68.85546875" customWidth="1"/>
    <col min="15365" max="15366" width="21" customWidth="1"/>
    <col min="15367" max="15367" width="4.85546875" customWidth="1"/>
    <col min="15368" max="15368" width="11.42578125" customWidth="1"/>
    <col min="15369" max="15369" width="64.140625" customWidth="1"/>
    <col min="15370" max="15371" width="21" customWidth="1"/>
    <col min="15372" max="15372" width="3.7109375" customWidth="1"/>
    <col min="15373" max="15373" width="4.5703125" customWidth="1"/>
    <col min="15374" max="15616" width="11.42578125" hidden="1"/>
    <col min="15617" max="15617" width="2" customWidth="1"/>
    <col min="15618" max="15618" width="2.42578125" customWidth="1"/>
    <col min="15619" max="15619" width="22" customWidth="1"/>
    <col min="15620" max="15620" width="68.85546875" customWidth="1"/>
    <col min="15621" max="15622" width="21" customWidth="1"/>
    <col min="15623" max="15623" width="4.85546875" customWidth="1"/>
    <col min="15624" max="15624" width="11.42578125" customWidth="1"/>
    <col min="15625" max="15625" width="64.140625" customWidth="1"/>
    <col min="15626" max="15627" width="21" customWidth="1"/>
    <col min="15628" max="15628" width="3.7109375" customWidth="1"/>
    <col min="15629" max="15629" width="4.5703125" customWidth="1"/>
    <col min="15630" max="15872" width="11.42578125" hidden="1"/>
    <col min="15873" max="15873" width="2" customWidth="1"/>
    <col min="15874" max="15874" width="2.42578125" customWidth="1"/>
    <col min="15875" max="15875" width="22" customWidth="1"/>
    <col min="15876" max="15876" width="68.85546875" customWidth="1"/>
    <col min="15877" max="15878" width="21" customWidth="1"/>
    <col min="15879" max="15879" width="4.85546875" customWidth="1"/>
    <col min="15880" max="15880" width="11.42578125" customWidth="1"/>
    <col min="15881" max="15881" width="64.140625" customWidth="1"/>
    <col min="15882" max="15883" width="21" customWidth="1"/>
    <col min="15884" max="15884" width="3.7109375" customWidth="1"/>
    <col min="15885" max="15885" width="4.5703125" customWidth="1"/>
    <col min="15886" max="16128" width="11.42578125" hidden="1"/>
    <col min="16129" max="16129" width="2" customWidth="1"/>
    <col min="16130" max="16130" width="2.42578125" customWidth="1"/>
    <col min="16131" max="16131" width="22" customWidth="1"/>
    <col min="16132" max="16132" width="68.85546875" customWidth="1"/>
    <col min="16133" max="16134" width="21" customWidth="1"/>
    <col min="16135" max="16135" width="4.85546875" customWidth="1"/>
    <col min="16136" max="16136" width="11.42578125" customWidth="1"/>
    <col min="16137" max="16137" width="64.140625" customWidth="1"/>
    <col min="16138" max="16139" width="21" customWidth="1"/>
    <col min="16140" max="16140" width="3.7109375" customWidth="1"/>
    <col min="16141" max="16141" width="4.5703125" customWidth="1"/>
    <col min="16142" max="16384" width="11.42578125" hidden="1"/>
  </cols>
  <sheetData>
    <row r="1" spans="2:12" x14ac:dyDescent="0.25"/>
    <row r="2" spans="2:12" x14ac:dyDescent="0.25">
      <c r="B2" s="122"/>
      <c r="C2" s="218"/>
      <c r="D2" s="348" t="s">
        <v>0</v>
      </c>
      <c r="E2" s="348"/>
      <c r="F2" s="348"/>
      <c r="G2" s="348"/>
      <c r="H2" s="348"/>
      <c r="I2" s="348"/>
      <c r="J2" s="348"/>
      <c r="K2" s="218"/>
      <c r="L2" s="218"/>
    </row>
    <row r="3" spans="2:12" x14ac:dyDescent="0.25">
      <c r="C3" s="219"/>
      <c r="D3" s="348" t="s">
        <v>102</v>
      </c>
      <c r="E3" s="348"/>
      <c r="F3" s="348"/>
      <c r="G3" s="348"/>
      <c r="H3" s="348"/>
      <c r="I3" s="348"/>
      <c r="J3" s="348"/>
      <c r="K3" s="219"/>
      <c r="L3" s="219"/>
    </row>
    <row r="4" spans="2:12" x14ac:dyDescent="0.25">
      <c r="C4" s="219"/>
      <c r="D4" s="348" t="s">
        <v>164</v>
      </c>
      <c r="E4" s="348"/>
      <c r="F4" s="348"/>
      <c r="G4" s="348"/>
      <c r="H4" s="348"/>
      <c r="I4" s="348"/>
      <c r="J4" s="348"/>
      <c r="K4" s="219"/>
      <c r="L4" s="219"/>
    </row>
    <row r="5" spans="2:12" x14ac:dyDescent="0.25">
      <c r="C5" s="219"/>
      <c r="D5" s="348" t="s">
        <v>2</v>
      </c>
      <c r="E5" s="348"/>
      <c r="F5" s="348"/>
      <c r="G5" s="348"/>
      <c r="H5" s="348"/>
      <c r="I5" s="348"/>
      <c r="J5" s="348"/>
      <c r="K5" s="219"/>
      <c r="L5" s="219"/>
    </row>
    <row r="6" spans="2:12" x14ac:dyDescent="0.25">
      <c r="B6" s="220"/>
      <c r="C6" s="220"/>
      <c r="D6" s="348" t="s">
        <v>3</v>
      </c>
      <c r="E6" s="348"/>
      <c r="F6" s="348"/>
      <c r="G6" s="348"/>
      <c r="H6" s="348"/>
      <c r="I6" s="348"/>
      <c r="J6" s="348"/>
      <c r="K6" s="122"/>
      <c r="L6" s="122"/>
    </row>
    <row r="7" spans="2:12" x14ac:dyDescent="0.25">
      <c r="B7" s="220"/>
      <c r="C7" s="126"/>
      <c r="D7" s="347"/>
      <c r="E7" s="347"/>
      <c r="F7" s="347"/>
      <c r="G7" s="347"/>
      <c r="H7" s="347"/>
      <c r="I7" s="347"/>
      <c r="J7" s="347"/>
      <c r="K7" s="347"/>
      <c r="L7" s="122"/>
    </row>
    <row r="8" spans="2:12" x14ac:dyDescent="0.25">
      <c r="B8" s="220"/>
      <c r="C8" s="220"/>
      <c r="D8" s="220"/>
      <c r="E8" s="220"/>
      <c r="F8" s="220"/>
      <c r="G8" s="221"/>
      <c r="H8" s="222"/>
      <c r="I8" s="222"/>
      <c r="J8" s="122"/>
      <c r="K8" s="122"/>
      <c r="L8" s="122"/>
    </row>
    <row r="9" spans="2:12" x14ac:dyDescent="0.25">
      <c r="B9" s="223"/>
      <c r="C9" s="223"/>
      <c r="D9" s="223"/>
      <c r="E9" s="224"/>
      <c r="F9" s="224"/>
      <c r="G9" s="225"/>
      <c r="H9" s="222"/>
      <c r="I9" s="222"/>
      <c r="J9" s="122"/>
      <c r="K9" s="122"/>
      <c r="L9" s="122"/>
    </row>
    <row r="10" spans="2:12" x14ac:dyDescent="0.25">
      <c r="B10" s="226"/>
      <c r="C10" s="307" t="s">
        <v>4</v>
      </c>
      <c r="D10" s="307"/>
      <c r="E10" s="15">
        <v>2019</v>
      </c>
      <c r="F10" s="15">
        <v>2018</v>
      </c>
      <c r="G10" s="57"/>
      <c r="H10" s="307" t="s">
        <v>4</v>
      </c>
      <c r="I10" s="307"/>
      <c r="J10" s="15">
        <v>2019</v>
      </c>
      <c r="K10" s="15">
        <v>2018</v>
      </c>
      <c r="L10" s="227"/>
    </row>
    <row r="11" spans="2:12" x14ac:dyDescent="0.25">
      <c r="B11" s="228"/>
      <c r="C11" s="229"/>
      <c r="D11" s="229"/>
      <c r="E11" s="230"/>
      <c r="F11" s="230"/>
      <c r="G11" s="222"/>
      <c r="H11" s="222"/>
      <c r="I11" s="222"/>
      <c r="J11" s="122"/>
      <c r="K11" s="122"/>
      <c r="L11" s="21"/>
    </row>
    <row r="12" spans="2:12" x14ac:dyDescent="0.25">
      <c r="B12" s="231"/>
      <c r="C12" s="349" t="s">
        <v>165</v>
      </c>
      <c r="D12" s="349"/>
      <c r="E12" s="232"/>
      <c r="F12" s="232"/>
      <c r="G12" s="123"/>
      <c r="H12" s="349" t="s">
        <v>166</v>
      </c>
      <c r="I12" s="349"/>
      <c r="J12" s="232"/>
      <c r="K12" s="232"/>
      <c r="L12" s="233"/>
    </row>
    <row r="13" spans="2:12" x14ac:dyDescent="0.25">
      <c r="B13" s="234"/>
      <c r="C13" s="350" t="s">
        <v>167</v>
      </c>
      <c r="D13" s="350"/>
      <c r="E13" s="193">
        <f>SUM(E14:E21)</f>
        <v>905451</v>
      </c>
      <c r="F13" s="193">
        <f>SUM(F14:F21)</f>
        <v>920066</v>
      </c>
      <c r="G13" s="123"/>
      <c r="H13" s="349" t="s">
        <v>168</v>
      </c>
      <c r="I13" s="349"/>
      <c r="J13" s="193">
        <f>SUM(J14:J16)</f>
        <v>39639261.270000003</v>
      </c>
      <c r="K13" s="193">
        <f>SUM(K14:K16)</f>
        <v>37254818.960000001</v>
      </c>
      <c r="L13" s="73"/>
    </row>
    <row r="14" spans="2:12" x14ac:dyDescent="0.25">
      <c r="B14" s="235"/>
      <c r="C14" s="351" t="s">
        <v>8</v>
      </c>
      <c r="D14" s="351"/>
      <c r="E14" s="115">
        <v>0</v>
      </c>
      <c r="F14" s="115">
        <v>0</v>
      </c>
      <c r="G14" s="123"/>
      <c r="H14" s="351" t="s">
        <v>169</v>
      </c>
      <c r="I14" s="351"/>
      <c r="J14" s="115">
        <v>24664794.73</v>
      </c>
      <c r="K14" s="115">
        <v>24419566.280000001</v>
      </c>
      <c r="L14" s="73"/>
    </row>
    <row r="15" spans="2:12" x14ac:dyDescent="0.25">
      <c r="B15" s="235"/>
      <c r="C15" s="351" t="s">
        <v>170</v>
      </c>
      <c r="D15" s="351"/>
      <c r="E15" s="115">
        <v>0</v>
      </c>
      <c r="F15" s="115">
        <v>0</v>
      </c>
      <c r="G15" s="123"/>
      <c r="H15" s="351" t="s">
        <v>26</v>
      </c>
      <c r="I15" s="351"/>
      <c r="J15" s="115">
        <v>3079292.16</v>
      </c>
      <c r="K15" s="115">
        <v>2157577.81</v>
      </c>
      <c r="L15" s="73"/>
    </row>
    <row r="16" spans="2:12" x14ac:dyDescent="0.25">
      <c r="B16" s="235"/>
      <c r="C16" s="351" t="s">
        <v>171</v>
      </c>
      <c r="D16" s="351"/>
      <c r="E16" s="115">
        <v>0</v>
      </c>
      <c r="F16" s="115">
        <v>0</v>
      </c>
      <c r="G16" s="123"/>
      <c r="H16" s="351" t="s">
        <v>27</v>
      </c>
      <c r="I16" s="351"/>
      <c r="J16" s="115">
        <v>11895174.380000001</v>
      </c>
      <c r="K16" s="115">
        <v>10677674.869999999</v>
      </c>
      <c r="L16" s="73"/>
    </row>
    <row r="17" spans="2:12" x14ac:dyDescent="0.25">
      <c r="B17" s="235"/>
      <c r="C17" s="351" t="s">
        <v>14</v>
      </c>
      <c r="D17" s="351"/>
      <c r="E17" s="115">
        <v>0</v>
      </c>
      <c r="F17" s="115">
        <v>0</v>
      </c>
      <c r="G17" s="123"/>
      <c r="H17" s="134"/>
      <c r="I17" s="160"/>
      <c r="J17" s="236"/>
      <c r="K17" s="236"/>
      <c r="L17" s="73"/>
    </row>
    <row r="18" spans="2:12" x14ac:dyDescent="0.25">
      <c r="B18" s="235"/>
      <c r="C18" s="351" t="s">
        <v>15</v>
      </c>
      <c r="D18" s="351"/>
      <c r="E18" s="115">
        <v>0</v>
      </c>
      <c r="F18" s="115">
        <v>0</v>
      </c>
      <c r="G18" s="123"/>
      <c r="H18" s="349" t="s">
        <v>172</v>
      </c>
      <c r="I18" s="349"/>
      <c r="J18" s="193">
        <f>SUM(J19:J27)</f>
        <v>3819013</v>
      </c>
      <c r="K18" s="193">
        <f>SUM(K19:K27)</f>
        <v>2586323</v>
      </c>
      <c r="L18" s="73"/>
    </row>
    <row r="19" spans="2:12" x14ac:dyDescent="0.25">
      <c r="B19" s="235"/>
      <c r="C19" s="351" t="s">
        <v>17</v>
      </c>
      <c r="D19" s="351"/>
      <c r="E19" s="115">
        <v>0</v>
      </c>
      <c r="F19" s="115">
        <v>0</v>
      </c>
      <c r="G19" s="123"/>
      <c r="H19" s="351" t="s">
        <v>29</v>
      </c>
      <c r="I19" s="351"/>
      <c r="J19" s="115">
        <v>0</v>
      </c>
      <c r="K19" s="115">
        <v>0</v>
      </c>
      <c r="L19" s="73"/>
    </row>
    <row r="20" spans="2:12" x14ac:dyDescent="0.25">
      <c r="B20" s="235"/>
      <c r="C20" s="351" t="s">
        <v>173</v>
      </c>
      <c r="D20" s="351"/>
      <c r="E20" s="115">
        <v>905451</v>
      </c>
      <c r="F20" s="115">
        <v>920066</v>
      </c>
      <c r="G20" s="123"/>
      <c r="H20" s="351" t="s">
        <v>174</v>
      </c>
      <c r="I20" s="351"/>
      <c r="J20" s="115">
        <v>0</v>
      </c>
      <c r="K20" s="115">
        <v>0</v>
      </c>
      <c r="L20" s="73"/>
    </row>
    <row r="21" spans="2:12" ht="22.5" customHeight="1" x14ac:dyDescent="0.25">
      <c r="B21" s="235"/>
      <c r="C21" s="351"/>
      <c r="D21" s="351"/>
      <c r="E21" s="115"/>
      <c r="F21" s="115"/>
      <c r="G21" s="123"/>
      <c r="H21" s="351" t="s">
        <v>175</v>
      </c>
      <c r="I21" s="351"/>
      <c r="J21" s="115">
        <v>0</v>
      </c>
      <c r="K21" s="115">
        <v>0</v>
      </c>
      <c r="L21" s="73"/>
    </row>
    <row r="22" spans="2:12" x14ac:dyDescent="0.25">
      <c r="B22" s="234"/>
      <c r="C22" s="134"/>
      <c r="D22" s="160"/>
      <c r="E22" s="236"/>
      <c r="F22" s="236"/>
      <c r="G22" s="123"/>
      <c r="H22" s="351" t="s">
        <v>35</v>
      </c>
      <c r="I22" s="351"/>
      <c r="J22" s="115">
        <v>3645013</v>
      </c>
      <c r="K22" s="115">
        <v>2417823</v>
      </c>
      <c r="L22" s="73"/>
    </row>
    <row r="23" spans="2:12" ht="40.5" customHeight="1" x14ac:dyDescent="0.25">
      <c r="B23" s="234"/>
      <c r="C23" s="350" t="s">
        <v>176</v>
      </c>
      <c r="D23" s="350"/>
      <c r="E23" s="193">
        <f>SUM(E24:E25)</f>
        <v>42981035.240000002</v>
      </c>
      <c r="F23" s="193">
        <f>SUM(F24:F25)</f>
        <v>38135510</v>
      </c>
      <c r="G23" s="123"/>
      <c r="H23" s="351" t="s">
        <v>36</v>
      </c>
      <c r="I23" s="351"/>
      <c r="J23" s="115">
        <v>0</v>
      </c>
      <c r="K23" s="115">
        <v>0</v>
      </c>
      <c r="L23" s="73"/>
    </row>
    <row r="24" spans="2:12" ht="28.5" customHeight="1" x14ac:dyDescent="0.25">
      <c r="B24" s="235"/>
      <c r="C24" s="351" t="s">
        <v>177</v>
      </c>
      <c r="D24" s="351"/>
      <c r="E24" s="196">
        <v>0</v>
      </c>
      <c r="F24" s="196">
        <v>0</v>
      </c>
      <c r="G24" s="123"/>
      <c r="H24" s="351" t="s">
        <v>37</v>
      </c>
      <c r="I24" s="351"/>
      <c r="J24" s="115">
        <v>0</v>
      </c>
      <c r="K24" s="115">
        <v>0</v>
      </c>
      <c r="L24" s="73"/>
    </row>
    <row r="25" spans="2:12" ht="15.75" customHeight="1" x14ac:dyDescent="0.25">
      <c r="B25" s="235"/>
      <c r="C25" s="351" t="s">
        <v>21</v>
      </c>
      <c r="D25" s="351"/>
      <c r="E25" s="115">
        <v>42981035.240000002</v>
      </c>
      <c r="F25" s="115">
        <v>38135510</v>
      </c>
      <c r="G25" s="123"/>
      <c r="H25" s="351" t="s">
        <v>38</v>
      </c>
      <c r="I25" s="351"/>
      <c r="J25" s="115">
        <v>0</v>
      </c>
      <c r="K25" s="115">
        <v>0</v>
      </c>
      <c r="L25" s="73"/>
    </row>
    <row r="26" spans="2:12" x14ac:dyDescent="0.25">
      <c r="B26" s="234"/>
      <c r="C26" s="134"/>
      <c r="D26" s="160"/>
      <c r="E26" s="236"/>
      <c r="F26" s="236"/>
      <c r="G26" s="123"/>
      <c r="H26" s="351" t="s">
        <v>40</v>
      </c>
      <c r="I26" s="351"/>
      <c r="J26" s="115">
        <v>174000</v>
      </c>
      <c r="K26" s="115">
        <v>168500</v>
      </c>
      <c r="L26" s="73"/>
    </row>
    <row r="27" spans="2:12" x14ac:dyDescent="0.25">
      <c r="B27" s="235"/>
      <c r="C27" s="350" t="s">
        <v>178</v>
      </c>
      <c r="D27" s="350"/>
      <c r="E27" s="193">
        <f>SUM(E28:E32)</f>
        <v>206791.64</v>
      </c>
      <c r="F27" s="193">
        <f>SUM(F28:F32)</f>
        <v>230251.55</v>
      </c>
      <c r="G27" s="123"/>
      <c r="H27" s="351" t="s">
        <v>41</v>
      </c>
      <c r="I27" s="351"/>
      <c r="J27" s="115">
        <v>0</v>
      </c>
      <c r="K27" s="115">
        <v>0</v>
      </c>
      <c r="L27" s="73"/>
    </row>
    <row r="28" spans="2:12" x14ac:dyDescent="0.25">
      <c r="B28" s="235"/>
      <c r="C28" s="351" t="s">
        <v>179</v>
      </c>
      <c r="D28" s="351"/>
      <c r="E28" s="115">
        <v>206791.64</v>
      </c>
      <c r="F28" s="115">
        <v>230251.55</v>
      </c>
      <c r="G28" s="123"/>
      <c r="H28" s="134"/>
      <c r="I28" s="160"/>
      <c r="J28" s="236"/>
      <c r="K28" s="236"/>
      <c r="L28" s="73"/>
    </row>
    <row r="29" spans="2:12" x14ac:dyDescent="0.25">
      <c r="B29" s="235"/>
      <c r="C29" s="351" t="s">
        <v>180</v>
      </c>
      <c r="D29" s="351"/>
      <c r="E29" s="115">
        <v>0</v>
      </c>
      <c r="F29" s="115">
        <v>0</v>
      </c>
      <c r="G29" s="123"/>
      <c r="H29" s="350" t="s">
        <v>181</v>
      </c>
      <c r="I29" s="350"/>
      <c r="J29" s="193">
        <f>SUM(J30:J32)</f>
        <v>0</v>
      </c>
      <c r="K29" s="193">
        <f>SUM(K30:K32)</f>
        <v>0</v>
      </c>
      <c r="L29" s="73"/>
    </row>
    <row r="30" spans="2:12" x14ac:dyDescent="0.25">
      <c r="B30" s="235"/>
      <c r="C30" s="351" t="s">
        <v>182</v>
      </c>
      <c r="D30" s="351"/>
      <c r="E30" s="115">
        <v>0</v>
      </c>
      <c r="F30" s="115">
        <v>0</v>
      </c>
      <c r="G30" s="123"/>
      <c r="H30" s="351" t="s">
        <v>183</v>
      </c>
      <c r="I30" s="351"/>
      <c r="J30" s="115">
        <v>0</v>
      </c>
      <c r="K30" s="115">
        <v>0</v>
      </c>
      <c r="L30" s="73"/>
    </row>
    <row r="31" spans="2:12" x14ac:dyDescent="0.25">
      <c r="B31" s="235"/>
      <c r="C31" s="351" t="s">
        <v>184</v>
      </c>
      <c r="D31" s="351"/>
      <c r="E31" s="115">
        <v>0</v>
      </c>
      <c r="F31" s="115">
        <v>0</v>
      </c>
      <c r="G31" s="123"/>
      <c r="H31" s="351" t="s">
        <v>124</v>
      </c>
      <c r="I31" s="351"/>
      <c r="J31" s="115">
        <v>0</v>
      </c>
      <c r="K31" s="115">
        <v>0</v>
      </c>
      <c r="L31" s="73"/>
    </row>
    <row r="32" spans="2:12" x14ac:dyDescent="0.25">
      <c r="B32" s="235"/>
      <c r="C32" s="351" t="s">
        <v>185</v>
      </c>
      <c r="D32" s="351"/>
      <c r="E32" s="115">
        <v>0</v>
      </c>
      <c r="F32" s="115">
        <v>0</v>
      </c>
      <c r="G32" s="123"/>
      <c r="H32" s="351" t="s">
        <v>45</v>
      </c>
      <c r="I32" s="351"/>
      <c r="J32" s="115">
        <v>0</v>
      </c>
      <c r="K32" s="115">
        <v>0</v>
      </c>
      <c r="L32" s="73"/>
    </row>
    <row r="33" spans="2:12" x14ac:dyDescent="0.25">
      <c r="B33" s="234"/>
      <c r="C33" s="134"/>
      <c r="D33" s="237"/>
      <c r="E33" s="232"/>
      <c r="F33" s="232"/>
      <c r="G33" s="123"/>
      <c r="H33" s="134"/>
      <c r="I33" s="160"/>
      <c r="J33" s="236"/>
      <c r="K33" s="236"/>
      <c r="L33" s="73"/>
    </row>
    <row r="34" spans="2:12" x14ac:dyDescent="0.25">
      <c r="B34" s="238"/>
      <c r="C34" s="352" t="s">
        <v>186</v>
      </c>
      <c r="D34" s="352"/>
      <c r="E34" s="239">
        <f>E13+E23+E27</f>
        <v>44093277.880000003</v>
      </c>
      <c r="F34" s="239">
        <f>F13+F23+F27</f>
        <v>39285827.549999997</v>
      </c>
      <c r="G34" s="240"/>
      <c r="H34" s="349" t="s">
        <v>187</v>
      </c>
      <c r="I34" s="349"/>
      <c r="J34" s="202">
        <f>SUM(J35:J39)</f>
        <v>0</v>
      </c>
      <c r="K34" s="202">
        <f>SUM(K35:K39)</f>
        <v>0</v>
      </c>
      <c r="L34" s="73"/>
    </row>
    <row r="35" spans="2:12" x14ac:dyDescent="0.25">
      <c r="B35" s="234"/>
      <c r="C35" s="352"/>
      <c r="D35" s="352"/>
      <c r="E35" s="232"/>
      <c r="F35" s="232"/>
      <c r="G35" s="123"/>
      <c r="H35" s="351" t="s">
        <v>188</v>
      </c>
      <c r="I35" s="351"/>
      <c r="J35" s="115">
        <v>0</v>
      </c>
      <c r="K35" s="115">
        <v>0</v>
      </c>
      <c r="L35" s="73"/>
    </row>
    <row r="36" spans="2:12" x14ac:dyDescent="0.25">
      <c r="B36" s="18"/>
      <c r="C36" s="123"/>
      <c r="D36" s="123"/>
      <c r="E36" s="123"/>
      <c r="F36" s="123"/>
      <c r="G36" s="123"/>
      <c r="H36" s="351" t="s">
        <v>189</v>
      </c>
      <c r="I36" s="351"/>
      <c r="J36" s="115">
        <v>0</v>
      </c>
      <c r="K36" s="115">
        <v>0</v>
      </c>
      <c r="L36" s="73"/>
    </row>
    <row r="37" spans="2:12" x14ac:dyDescent="0.25">
      <c r="B37" s="18"/>
      <c r="C37" s="123"/>
      <c r="D37" s="123"/>
      <c r="E37" s="123"/>
      <c r="F37" s="123"/>
      <c r="G37" s="123"/>
      <c r="H37" s="351" t="s">
        <v>190</v>
      </c>
      <c r="I37" s="351"/>
      <c r="J37" s="115">
        <v>0</v>
      </c>
      <c r="K37" s="115">
        <v>0</v>
      </c>
      <c r="L37" s="73"/>
    </row>
    <row r="38" spans="2:12" x14ac:dyDescent="0.25">
      <c r="B38" s="18"/>
      <c r="C38" s="123"/>
      <c r="D38" s="123"/>
      <c r="E38" s="123"/>
      <c r="F38" s="123"/>
      <c r="G38" s="123"/>
      <c r="H38" s="351" t="s">
        <v>191</v>
      </c>
      <c r="I38" s="351"/>
      <c r="J38" s="115">
        <v>0</v>
      </c>
      <c r="K38" s="115">
        <v>0</v>
      </c>
      <c r="L38" s="73"/>
    </row>
    <row r="39" spans="2:12" x14ac:dyDescent="0.25">
      <c r="B39" s="18"/>
      <c r="C39" s="123"/>
      <c r="D39" s="123"/>
      <c r="E39" s="123"/>
      <c r="F39" s="123"/>
      <c r="G39" s="123"/>
      <c r="H39" s="351" t="s">
        <v>192</v>
      </c>
      <c r="I39" s="351"/>
      <c r="J39" s="115">
        <v>0</v>
      </c>
      <c r="K39" s="115">
        <v>0</v>
      </c>
      <c r="L39" s="73"/>
    </row>
    <row r="40" spans="2:12" x14ac:dyDescent="0.25">
      <c r="B40" s="18"/>
      <c r="C40" s="123"/>
      <c r="D40" s="123"/>
      <c r="E40" s="123"/>
      <c r="F40" s="123"/>
      <c r="G40" s="123"/>
      <c r="H40" s="134"/>
      <c r="I40" s="160"/>
      <c r="J40" s="236"/>
      <c r="K40" s="236"/>
      <c r="L40" s="73"/>
    </row>
    <row r="41" spans="2:12" x14ac:dyDescent="0.25">
      <c r="B41" s="18"/>
      <c r="C41" s="123"/>
      <c r="D41" s="123"/>
      <c r="E41" s="123"/>
      <c r="F41" s="123"/>
      <c r="G41" s="123"/>
      <c r="H41" s="350" t="s">
        <v>193</v>
      </c>
      <c r="I41" s="350"/>
      <c r="J41" s="202">
        <f>SUM(J42:J47)</f>
        <v>1024494.5</v>
      </c>
      <c r="K41" s="202">
        <f>SUM(K42:K47)</f>
        <v>810350</v>
      </c>
      <c r="L41" s="73"/>
    </row>
    <row r="42" spans="2:12" x14ac:dyDescent="0.25">
      <c r="B42" s="18"/>
      <c r="C42" s="123"/>
      <c r="D42" s="123"/>
      <c r="E42" s="123"/>
      <c r="F42" s="123"/>
      <c r="G42" s="123"/>
      <c r="H42" s="351" t="s">
        <v>194</v>
      </c>
      <c r="I42" s="351"/>
      <c r="J42" s="115">
        <v>1024494.5</v>
      </c>
      <c r="K42" s="115">
        <v>810350</v>
      </c>
      <c r="L42" s="73"/>
    </row>
    <row r="43" spans="2:12" x14ac:dyDescent="0.25">
      <c r="B43" s="18"/>
      <c r="C43" s="123"/>
      <c r="D43" s="123"/>
      <c r="E43" s="123"/>
      <c r="F43" s="123"/>
      <c r="G43" s="123"/>
      <c r="H43" s="351" t="s">
        <v>195</v>
      </c>
      <c r="I43" s="351"/>
      <c r="J43" s="115">
        <v>0</v>
      </c>
      <c r="K43" s="115">
        <v>0</v>
      </c>
      <c r="L43" s="73"/>
    </row>
    <row r="44" spans="2:12" x14ac:dyDescent="0.25">
      <c r="B44" s="18"/>
      <c r="C44" s="123"/>
      <c r="D44" s="123"/>
      <c r="E44" s="123"/>
      <c r="F44" s="123"/>
      <c r="G44" s="123"/>
      <c r="H44" s="351" t="s">
        <v>196</v>
      </c>
      <c r="I44" s="351"/>
      <c r="J44" s="115">
        <v>0</v>
      </c>
      <c r="K44" s="115">
        <v>0</v>
      </c>
      <c r="L44" s="73"/>
    </row>
    <row r="45" spans="2:12" x14ac:dyDescent="0.25">
      <c r="B45" s="18"/>
      <c r="C45" s="123"/>
      <c r="D45" s="123"/>
      <c r="E45" s="123"/>
      <c r="F45" s="123"/>
      <c r="G45" s="123"/>
      <c r="H45" s="351" t="s">
        <v>197</v>
      </c>
      <c r="I45" s="351"/>
      <c r="J45" s="115">
        <v>0</v>
      </c>
      <c r="K45" s="115">
        <v>0</v>
      </c>
      <c r="L45" s="73"/>
    </row>
    <row r="46" spans="2:12" x14ac:dyDescent="0.25">
      <c r="B46" s="18"/>
      <c r="C46" s="123"/>
      <c r="D46" s="123"/>
      <c r="E46" s="123"/>
      <c r="F46" s="123"/>
      <c r="G46" s="123"/>
      <c r="H46" s="351" t="s">
        <v>198</v>
      </c>
      <c r="I46" s="351"/>
      <c r="J46" s="115">
        <v>0</v>
      </c>
      <c r="K46" s="115">
        <v>0</v>
      </c>
      <c r="L46" s="73"/>
    </row>
    <row r="47" spans="2:12" x14ac:dyDescent="0.25">
      <c r="B47" s="18"/>
      <c r="C47" s="123"/>
      <c r="D47" s="123"/>
      <c r="E47" s="123"/>
      <c r="F47" s="123"/>
      <c r="G47" s="123"/>
      <c r="H47" s="351" t="s">
        <v>199</v>
      </c>
      <c r="I47" s="351"/>
      <c r="J47" s="115">
        <v>0</v>
      </c>
      <c r="K47" s="115">
        <v>0</v>
      </c>
      <c r="L47" s="73"/>
    </row>
    <row r="48" spans="2:12" x14ac:dyDescent="0.25">
      <c r="B48" s="18"/>
      <c r="C48" s="123"/>
      <c r="D48" s="123"/>
      <c r="E48" s="123"/>
      <c r="F48" s="123"/>
      <c r="G48" s="123"/>
      <c r="H48" s="134"/>
      <c r="I48" s="160"/>
      <c r="J48" s="236"/>
      <c r="K48" s="236"/>
      <c r="L48" s="73"/>
    </row>
    <row r="49" spans="2:12" x14ac:dyDescent="0.25">
      <c r="B49" s="18"/>
      <c r="C49" s="123"/>
      <c r="D49" s="123"/>
      <c r="E49" s="123"/>
      <c r="F49" s="123"/>
      <c r="G49" s="123"/>
      <c r="H49" s="350" t="s">
        <v>200</v>
      </c>
      <c r="I49" s="350"/>
      <c r="J49" s="202">
        <f>J50</f>
        <v>0</v>
      </c>
      <c r="K49" s="202">
        <f>K50</f>
        <v>0</v>
      </c>
      <c r="L49" s="73"/>
    </row>
    <row r="50" spans="2:12" x14ac:dyDescent="0.25">
      <c r="B50" s="18"/>
      <c r="C50" s="123"/>
      <c r="D50" s="123"/>
      <c r="E50" s="123"/>
      <c r="F50" s="123"/>
      <c r="G50" s="123"/>
      <c r="H50" s="351" t="s">
        <v>201</v>
      </c>
      <c r="I50" s="351"/>
      <c r="J50" s="115">
        <v>0</v>
      </c>
      <c r="K50" s="115">
        <v>0</v>
      </c>
      <c r="L50" s="73"/>
    </row>
    <row r="51" spans="2:12" x14ac:dyDescent="0.25">
      <c r="B51" s="18"/>
      <c r="C51" s="123"/>
      <c r="D51" s="123"/>
      <c r="E51" s="123"/>
      <c r="F51" s="123"/>
      <c r="G51" s="123"/>
      <c r="H51" s="134"/>
      <c r="I51" s="160"/>
      <c r="J51" s="236"/>
      <c r="K51" s="236"/>
      <c r="L51" s="73"/>
    </row>
    <row r="52" spans="2:12" x14ac:dyDescent="0.25">
      <c r="B52" s="18"/>
      <c r="C52" s="123"/>
      <c r="D52" s="123"/>
      <c r="E52" s="123"/>
      <c r="F52" s="123"/>
      <c r="G52" s="123"/>
      <c r="H52" s="352" t="s">
        <v>202</v>
      </c>
      <c r="I52" s="352"/>
      <c r="J52" s="241">
        <f>J13+J18+J29+J34+J41+J49</f>
        <v>44482768.770000003</v>
      </c>
      <c r="K52" s="241">
        <f>K13+K18+K29+K34+K41+K49</f>
        <v>40651491.960000001</v>
      </c>
      <c r="L52" s="242"/>
    </row>
    <row r="53" spans="2:12" x14ac:dyDescent="0.25">
      <c r="B53" s="18"/>
      <c r="C53" s="123"/>
      <c r="D53" s="123"/>
      <c r="E53" s="123"/>
      <c r="F53" s="123"/>
      <c r="G53" s="123"/>
      <c r="H53" s="243"/>
      <c r="I53" s="243"/>
      <c r="J53" s="236"/>
      <c r="K53" s="236"/>
      <c r="L53" s="242"/>
    </row>
    <row r="54" spans="2:12" x14ac:dyDescent="0.25">
      <c r="B54" s="18"/>
      <c r="C54" s="123"/>
      <c r="D54" s="123"/>
      <c r="E54" s="123"/>
      <c r="F54" s="123"/>
      <c r="G54" s="123"/>
      <c r="H54" s="353" t="s">
        <v>203</v>
      </c>
      <c r="I54" s="353"/>
      <c r="J54" s="241">
        <f>E34-J52</f>
        <v>-389490.8900000006</v>
      </c>
      <c r="K54" s="241">
        <f>F34-K52</f>
        <v>-1365664.4100000039</v>
      </c>
      <c r="L54" s="242"/>
    </row>
    <row r="55" spans="2:12" x14ac:dyDescent="0.25">
      <c r="B55" s="244"/>
      <c r="C55" s="42"/>
      <c r="D55" s="42"/>
      <c r="E55" s="42"/>
      <c r="F55" s="42"/>
      <c r="G55" s="42"/>
      <c r="H55" s="245"/>
      <c r="I55" s="245"/>
      <c r="J55" s="42"/>
      <c r="K55" s="42"/>
      <c r="L55" s="43"/>
    </row>
    <row r="56" spans="2:12" ht="8.25" customHeight="1" x14ac:dyDescent="0.25">
      <c r="B56" s="122"/>
      <c r="C56" s="122"/>
      <c r="D56" s="122"/>
      <c r="E56" s="122"/>
      <c r="F56" s="122"/>
      <c r="G56" s="122"/>
      <c r="H56" s="222"/>
      <c r="I56" s="222"/>
      <c r="J56" s="122"/>
      <c r="K56" s="122"/>
      <c r="L56" s="122"/>
    </row>
    <row r="57" spans="2:12" ht="7.5" customHeight="1" x14ac:dyDescent="0.25">
      <c r="B57" s="42"/>
      <c r="C57" s="246"/>
      <c r="D57" s="247"/>
      <c r="E57" s="248"/>
      <c r="F57" s="248"/>
      <c r="G57" s="42"/>
      <c r="H57" s="249"/>
      <c r="I57" s="250"/>
      <c r="J57" s="248"/>
      <c r="K57" s="248"/>
      <c r="L57" s="42"/>
    </row>
    <row r="58" spans="2:12" x14ac:dyDescent="0.25">
      <c r="B58" s="122"/>
      <c r="C58" s="160"/>
      <c r="D58" s="161"/>
      <c r="E58" s="46"/>
      <c r="F58" s="46"/>
      <c r="G58" s="122"/>
      <c r="H58" s="162"/>
      <c r="I58" s="251"/>
      <c r="J58" s="46"/>
      <c r="K58" s="46"/>
      <c r="L58" s="122"/>
    </row>
    <row r="59" spans="2:12" x14ac:dyDescent="0.25">
      <c r="C59" s="332" t="s">
        <v>52</v>
      </c>
      <c r="D59" s="332"/>
      <c r="E59" s="332"/>
      <c r="F59" s="332"/>
      <c r="G59" s="332"/>
      <c r="H59" s="332"/>
      <c r="I59" s="332"/>
      <c r="J59" s="332"/>
      <c r="K59" s="332"/>
    </row>
    <row r="60" spans="2:12" x14ac:dyDescent="0.25">
      <c r="C60" s="160"/>
      <c r="D60" s="161"/>
      <c r="E60" s="46"/>
      <c r="F60" s="46"/>
      <c r="H60" s="162"/>
      <c r="I60" s="161"/>
      <c r="J60" s="46"/>
      <c r="K60" s="46"/>
    </row>
    <row r="61" spans="2:12" x14ac:dyDescent="0.25">
      <c r="C61" s="160"/>
      <c r="D61" s="333"/>
      <c r="E61" s="333"/>
      <c r="F61" s="46"/>
      <c r="H61" s="334"/>
      <c r="I61" s="334"/>
      <c r="J61" s="46"/>
      <c r="K61" s="46"/>
    </row>
    <row r="62" spans="2:12" ht="15" customHeight="1" x14ac:dyDescent="0.25">
      <c r="C62" s="163"/>
      <c r="D62" s="164"/>
      <c r="E62" s="164"/>
      <c r="F62" s="46"/>
      <c r="G62" s="46"/>
      <c r="H62" s="164"/>
      <c r="I62" s="164"/>
      <c r="J62" s="135"/>
      <c r="K62" s="46"/>
    </row>
    <row r="63" spans="2:12" ht="15" customHeight="1" x14ac:dyDescent="0.25">
      <c r="C63" s="165"/>
      <c r="D63" s="166"/>
      <c r="E63" s="166"/>
      <c r="F63" s="167"/>
      <c r="G63" s="167"/>
      <c r="H63" s="166"/>
      <c r="I63" s="166"/>
      <c r="J63" s="135"/>
      <c r="K63" s="46"/>
    </row>
    <row r="64" spans="2:12" ht="30" customHeight="1" x14ac:dyDescent="0.25">
      <c r="E64" s="252"/>
    </row>
    <row r="65" spans="5:5" hidden="1" x14ac:dyDescent="0.25">
      <c r="E65" s="252"/>
    </row>
    <row r="66" spans="5:5" hidden="1" x14ac:dyDescent="0.25">
      <c r="E66" s="252"/>
    </row>
  </sheetData>
  <mergeCells count="68">
    <mergeCell ref="H50:I50"/>
    <mergeCell ref="H52:I52"/>
    <mergeCell ref="H54:I54"/>
    <mergeCell ref="C59:K59"/>
    <mergeCell ref="D61:E61"/>
    <mergeCell ref="H61:I61"/>
    <mergeCell ref="H49:I49"/>
    <mergeCell ref="H36:I36"/>
    <mergeCell ref="H37:I37"/>
    <mergeCell ref="H38:I38"/>
    <mergeCell ref="H39:I39"/>
    <mergeCell ref="H41:I41"/>
    <mergeCell ref="H42:I42"/>
    <mergeCell ref="H43:I43"/>
    <mergeCell ref="H44:I44"/>
    <mergeCell ref="H45:I45"/>
    <mergeCell ref="H46:I46"/>
    <mergeCell ref="H47:I47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10:D10"/>
    <mergeCell ref="H10:I10"/>
    <mergeCell ref="C12:D12"/>
    <mergeCell ref="H12:I12"/>
    <mergeCell ref="C13:D13"/>
    <mergeCell ref="H13:I13"/>
    <mergeCell ref="D7:K7"/>
    <mergeCell ref="D2:J2"/>
    <mergeCell ref="D3:J3"/>
    <mergeCell ref="D4:J4"/>
    <mergeCell ref="D5:J5"/>
    <mergeCell ref="D6:J6"/>
  </mergeCells>
  <printOptions horizontalCentered="1" verticalCentered="1"/>
  <pageMargins left="0.31496062992125984" right="0.31496062992125984" top="0.35433070866141736" bottom="0.35433070866141736" header="0" footer="0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3"/>
  <sheetViews>
    <sheetView showGridLines="0" topLeftCell="F23" workbookViewId="0">
      <selection activeCell="K59" sqref="K59"/>
    </sheetView>
  </sheetViews>
  <sheetFormatPr baseColWidth="10" defaultColWidth="0" defaultRowHeight="15" zeroHeight="1" x14ac:dyDescent="0.25"/>
  <cols>
    <col min="1" max="1" width="1.42578125" customWidth="1"/>
    <col min="2" max="2" width="3.28515625" customWidth="1"/>
    <col min="3" max="3" width="11.42578125" customWidth="1"/>
    <col min="4" max="4" width="40" customWidth="1"/>
    <col min="5" max="6" width="21" customWidth="1"/>
    <col min="7" max="7" width="3.42578125" customWidth="1"/>
    <col min="8" max="8" width="11.42578125" customWidth="1"/>
    <col min="9" max="9" width="50.85546875" customWidth="1"/>
    <col min="10" max="11" width="21" customWidth="1"/>
    <col min="12" max="12" width="3.5703125" customWidth="1"/>
    <col min="13" max="13" width="4.42578125" customWidth="1"/>
    <col min="257" max="257" width="1.42578125" customWidth="1"/>
    <col min="258" max="258" width="3.28515625" customWidth="1"/>
    <col min="259" max="259" width="11.42578125" customWidth="1"/>
    <col min="260" max="260" width="40" customWidth="1"/>
    <col min="261" max="262" width="21" customWidth="1"/>
    <col min="263" max="263" width="3.42578125" customWidth="1"/>
    <col min="264" max="264" width="11.42578125" customWidth="1"/>
    <col min="265" max="265" width="50.85546875" customWidth="1"/>
    <col min="266" max="267" width="21" customWidth="1"/>
    <col min="268" max="268" width="3.5703125" customWidth="1"/>
    <col min="269" max="269" width="4.42578125" customWidth="1"/>
    <col min="513" max="513" width="1.42578125" customWidth="1"/>
    <col min="514" max="514" width="3.28515625" customWidth="1"/>
    <col min="515" max="515" width="11.42578125" customWidth="1"/>
    <col min="516" max="516" width="40" customWidth="1"/>
    <col min="517" max="518" width="21" customWidth="1"/>
    <col min="519" max="519" width="3.42578125" customWidth="1"/>
    <col min="520" max="520" width="11.42578125" customWidth="1"/>
    <col min="521" max="521" width="50.85546875" customWidth="1"/>
    <col min="522" max="523" width="21" customWidth="1"/>
    <col min="524" max="524" width="3.5703125" customWidth="1"/>
    <col min="525" max="525" width="4.42578125" customWidth="1"/>
    <col min="769" max="769" width="1.42578125" customWidth="1"/>
    <col min="770" max="770" width="3.28515625" customWidth="1"/>
    <col min="771" max="771" width="11.42578125" customWidth="1"/>
    <col min="772" max="772" width="40" customWidth="1"/>
    <col min="773" max="774" width="21" customWidth="1"/>
    <col min="775" max="775" width="3.42578125" customWidth="1"/>
    <col min="776" max="776" width="11.42578125" customWidth="1"/>
    <col min="777" max="777" width="50.85546875" customWidth="1"/>
    <col min="778" max="779" width="21" customWidth="1"/>
    <col min="780" max="780" width="3.5703125" customWidth="1"/>
    <col min="781" max="781" width="4.42578125" customWidth="1"/>
    <col min="1025" max="1025" width="1.42578125" customWidth="1"/>
    <col min="1026" max="1026" width="3.28515625" customWidth="1"/>
    <col min="1027" max="1027" width="11.42578125" customWidth="1"/>
    <col min="1028" max="1028" width="40" customWidth="1"/>
    <col min="1029" max="1030" width="21" customWidth="1"/>
    <col min="1031" max="1031" width="3.42578125" customWidth="1"/>
    <col min="1032" max="1032" width="11.42578125" customWidth="1"/>
    <col min="1033" max="1033" width="50.85546875" customWidth="1"/>
    <col min="1034" max="1035" width="21" customWidth="1"/>
    <col min="1036" max="1036" width="3.5703125" customWidth="1"/>
    <col min="1037" max="1037" width="4.42578125" customWidth="1"/>
    <col min="1281" max="1281" width="1.42578125" customWidth="1"/>
    <col min="1282" max="1282" width="3.28515625" customWidth="1"/>
    <col min="1283" max="1283" width="11.42578125" customWidth="1"/>
    <col min="1284" max="1284" width="40" customWidth="1"/>
    <col min="1285" max="1286" width="21" customWidth="1"/>
    <col min="1287" max="1287" width="3.42578125" customWidth="1"/>
    <col min="1288" max="1288" width="11.42578125" customWidth="1"/>
    <col min="1289" max="1289" width="50.85546875" customWidth="1"/>
    <col min="1290" max="1291" width="21" customWidth="1"/>
    <col min="1292" max="1292" width="3.5703125" customWidth="1"/>
    <col min="1293" max="1293" width="4.42578125" customWidth="1"/>
    <col min="1537" max="1537" width="1.42578125" customWidth="1"/>
    <col min="1538" max="1538" width="3.28515625" customWidth="1"/>
    <col min="1539" max="1539" width="11.42578125" customWidth="1"/>
    <col min="1540" max="1540" width="40" customWidth="1"/>
    <col min="1541" max="1542" width="21" customWidth="1"/>
    <col min="1543" max="1543" width="3.42578125" customWidth="1"/>
    <col min="1544" max="1544" width="11.42578125" customWidth="1"/>
    <col min="1545" max="1545" width="50.85546875" customWidth="1"/>
    <col min="1546" max="1547" width="21" customWidth="1"/>
    <col min="1548" max="1548" width="3.5703125" customWidth="1"/>
    <col min="1549" max="1549" width="4.42578125" customWidth="1"/>
    <col min="1793" max="1793" width="1.42578125" customWidth="1"/>
    <col min="1794" max="1794" width="3.28515625" customWidth="1"/>
    <col min="1795" max="1795" width="11.42578125" customWidth="1"/>
    <col min="1796" max="1796" width="40" customWidth="1"/>
    <col min="1797" max="1798" width="21" customWidth="1"/>
    <col min="1799" max="1799" width="3.42578125" customWidth="1"/>
    <col min="1800" max="1800" width="11.42578125" customWidth="1"/>
    <col min="1801" max="1801" width="50.85546875" customWidth="1"/>
    <col min="1802" max="1803" width="21" customWidth="1"/>
    <col min="1804" max="1804" width="3.5703125" customWidth="1"/>
    <col min="1805" max="1805" width="4.42578125" customWidth="1"/>
    <col min="2049" max="2049" width="1.42578125" customWidth="1"/>
    <col min="2050" max="2050" width="3.28515625" customWidth="1"/>
    <col min="2051" max="2051" width="11.42578125" customWidth="1"/>
    <col min="2052" max="2052" width="40" customWidth="1"/>
    <col min="2053" max="2054" width="21" customWidth="1"/>
    <col min="2055" max="2055" width="3.42578125" customWidth="1"/>
    <col min="2056" max="2056" width="11.42578125" customWidth="1"/>
    <col min="2057" max="2057" width="50.85546875" customWidth="1"/>
    <col min="2058" max="2059" width="21" customWidth="1"/>
    <col min="2060" max="2060" width="3.5703125" customWidth="1"/>
    <col min="2061" max="2061" width="4.42578125" customWidth="1"/>
    <col min="2305" max="2305" width="1.42578125" customWidth="1"/>
    <col min="2306" max="2306" width="3.28515625" customWidth="1"/>
    <col min="2307" max="2307" width="11.42578125" customWidth="1"/>
    <col min="2308" max="2308" width="40" customWidth="1"/>
    <col min="2309" max="2310" width="21" customWidth="1"/>
    <col min="2311" max="2311" width="3.42578125" customWidth="1"/>
    <col min="2312" max="2312" width="11.42578125" customWidth="1"/>
    <col min="2313" max="2313" width="50.85546875" customWidth="1"/>
    <col min="2314" max="2315" width="21" customWidth="1"/>
    <col min="2316" max="2316" width="3.5703125" customWidth="1"/>
    <col min="2317" max="2317" width="4.42578125" customWidth="1"/>
    <col min="2561" max="2561" width="1.42578125" customWidth="1"/>
    <col min="2562" max="2562" width="3.28515625" customWidth="1"/>
    <col min="2563" max="2563" width="11.42578125" customWidth="1"/>
    <col min="2564" max="2564" width="40" customWidth="1"/>
    <col min="2565" max="2566" width="21" customWidth="1"/>
    <col min="2567" max="2567" width="3.42578125" customWidth="1"/>
    <col min="2568" max="2568" width="11.42578125" customWidth="1"/>
    <col min="2569" max="2569" width="50.85546875" customWidth="1"/>
    <col min="2570" max="2571" width="21" customWidth="1"/>
    <col min="2572" max="2572" width="3.5703125" customWidth="1"/>
    <col min="2573" max="2573" width="4.42578125" customWidth="1"/>
    <col min="2817" max="2817" width="1.42578125" customWidth="1"/>
    <col min="2818" max="2818" width="3.28515625" customWidth="1"/>
    <col min="2819" max="2819" width="11.42578125" customWidth="1"/>
    <col min="2820" max="2820" width="40" customWidth="1"/>
    <col min="2821" max="2822" width="21" customWidth="1"/>
    <col min="2823" max="2823" width="3.42578125" customWidth="1"/>
    <col min="2824" max="2824" width="11.42578125" customWidth="1"/>
    <col min="2825" max="2825" width="50.85546875" customWidth="1"/>
    <col min="2826" max="2827" width="21" customWidth="1"/>
    <col min="2828" max="2828" width="3.5703125" customWidth="1"/>
    <col min="2829" max="2829" width="4.42578125" customWidth="1"/>
    <col min="3073" max="3073" width="1.42578125" customWidth="1"/>
    <col min="3074" max="3074" width="3.28515625" customWidth="1"/>
    <col min="3075" max="3075" width="11.42578125" customWidth="1"/>
    <col min="3076" max="3076" width="40" customWidth="1"/>
    <col min="3077" max="3078" width="21" customWidth="1"/>
    <col min="3079" max="3079" width="3.42578125" customWidth="1"/>
    <col min="3080" max="3080" width="11.42578125" customWidth="1"/>
    <col min="3081" max="3081" width="50.85546875" customWidth="1"/>
    <col min="3082" max="3083" width="21" customWidth="1"/>
    <col min="3084" max="3084" width="3.5703125" customWidth="1"/>
    <col min="3085" max="3085" width="4.42578125" customWidth="1"/>
    <col min="3329" max="3329" width="1.42578125" customWidth="1"/>
    <col min="3330" max="3330" width="3.28515625" customWidth="1"/>
    <col min="3331" max="3331" width="11.42578125" customWidth="1"/>
    <col min="3332" max="3332" width="40" customWidth="1"/>
    <col min="3333" max="3334" width="21" customWidth="1"/>
    <col min="3335" max="3335" width="3.42578125" customWidth="1"/>
    <col min="3336" max="3336" width="11.42578125" customWidth="1"/>
    <col min="3337" max="3337" width="50.85546875" customWidth="1"/>
    <col min="3338" max="3339" width="21" customWidth="1"/>
    <col min="3340" max="3340" width="3.5703125" customWidth="1"/>
    <col min="3341" max="3341" width="4.42578125" customWidth="1"/>
    <col min="3585" max="3585" width="1.42578125" customWidth="1"/>
    <col min="3586" max="3586" width="3.28515625" customWidth="1"/>
    <col min="3587" max="3587" width="11.42578125" customWidth="1"/>
    <col min="3588" max="3588" width="40" customWidth="1"/>
    <col min="3589" max="3590" width="21" customWidth="1"/>
    <col min="3591" max="3591" width="3.42578125" customWidth="1"/>
    <col min="3592" max="3592" width="11.42578125" customWidth="1"/>
    <col min="3593" max="3593" width="50.85546875" customWidth="1"/>
    <col min="3594" max="3595" width="21" customWidth="1"/>
    <col min="3596" max="3596" width="3.5703125" customWidth="1"/>
    <col min="3597" max="3597" width="4.42578125" customWidth="1"/>
    <col min="3841" max="3841" width="1.42578125" customWidth="1"/>
    <col min="3842" max="3842" width="3.28515625" customWidth="1"/>
    <col min="3843" max="3843" width="11.42578125" customWidth="1"/>
    <col min="3844" max="3844" width="40" customWidth="1"/>
    <col min="3845" max="3846" width="21" customWidth="1"/>
    <col min="3847" max="3847" width="3.42578125" customWidth="1"/>
    <col min="3848" max="3848" width="11.42578125" customWidth="1"/>
    <col min="3849" max="3849" width="50.85546875" customWidth="1"/>
    <col min="3850" max="3851" width="21" customWidth="1"/>
    <col min="3852" max="3852" width="3.5703125" customWidth="1"/>
    <col min="3853" max="3853" width="4.42578125" customWidth="1"/>
    <col min="4097" max="4097" width="1.42578125" customWidth="1"/>
    <col min="4098" max="4098" width="3.28515625" customWidth="1"/>
    <col min="4099" max="4099" width="11.42578125" customWidth="1"/>
    <col min="4100" max="4100" width="40" customWidth="1"/>
    <col min="4101" max="4102" width="21" customWidth="1"/>
    <col min="4103" max="4103" width="3.42578125" customWidth="1"/>
    <col min="4104" max="4104" width="11.42578125" customWidth="1"/>
    <col min="4105" max="4105" width="50.85546875" customWidth="1"/>
    <col min="4106" max="4107" width="21" customWidth="1"/>
    <col min="4108" max="4108" width="3.5703125" customWidth="1"/>
    <col min="4109" max="4109" width="4.42578125" customWidth="1"/>
    <col min="4353" max="4353" width="1.42578125" customWidth="1"/>
    <col min="4354" max="4354" width="3.28515625" customWidth="1"/>
    <col min="4355" max="4355" width="11.42578125" customWidth="1"/>
    <col min="4356" max="4356" width="40" customWidth="1"/>
    <col min="4357" max="4358" width="21" customWidth="1"/>
    <col min="4359" max="4359" width="3.42578125" customWidth="1"/>
    <col min="4360" max="4360" width="11.42578125" customWidth="1"/>
    <col min="4361" max="4361" width="50.85546875" customWidth="1"/>
    <col min="4362" max="4363" width="21" customWidth="1"/>
    <col min="4364" max="4364" width="3.5703125" customWidth="1"/>
    <col min="4365" max="4365" width="4.42578125" customWidth="1"/>
    <col min="4609" max="4609" width="1.42578125" customWidth="1"/>
    <col min="4610" max="4610" width="3.28515625" customWidth="1"/>
    <col min="4611" max="4611" width="11.42578125" customWidth="1"/>
    <col min="4612" max="4612" width="40" customWidth="1"/>
    <col min="4613" max="4614" width="21" customWidth="1"/>
    <col min="4615" max="4615" width="3.42578125" customWidth="1"/>
    <col min="4616" max="4616" width="11.42578125" customWidth="1"/>
    <col min="4617" max="4617" width="50.85546875" customWidth="1"/>
    <col min="4618" max="4619" width="21" customWidth="1"/>
    <col min="4620" max="4620" width="3.5703125" customWidth="1"/>
    <col min="4621" max="4621" width="4.42578125" customWidth="1"/>
    <col min="4865" max="4865" width="1.42578125" customWidth="1"/>
    <col min="4866" max="4866" width="3.28515625" customWidth="1"/>
    <col min="4867" max="4867" width="11.42578125" customWidth="1"/>
    <col min="4868" max="4868" width="40" customWidth="1"/>
    <col min="4869" max="4870" width="21" customWidth="1"/>
    <col min="4871" max="4871" width="3.42578125" customWidth="1"/>
    <col min="4872" max="4872" width="11.42578125" customWidth="1"/>
    <col min="4873" max="4873" width="50.85546875" customWidth="1"/>
    <col min="4874" max="4875" width="21" customWidth="1"/>
    <col min="4876" max="4876" width="3.5703125" customWidth="1"/>
    <col min="4877" max="4877" width="4.42578125" customWidth="1"/>
    <col min="5121" max="5121" width="1.42578125" customWidth="1"/>
    <col min="5122" max="5122" width="3.28515625" customWidth="1"/>
    <col min="5123" max="5123" width="11.42578125" customWidth="1"/>
    <col min="5124" max="5124" width="40" customWidth="1"/>
    <col min="5125" max="5126" width="21" customWidth="1"/>
    <col min="5127" max="5127" width="3.42578125" customWidth="1"/>
    <col min="5128" max="5128" width="11.42578125" customWidth="1"/>
    <col min="5129" max="5129" width="50.85546875" customWidth="1"/>
    <col min="5130" max="5131" width="21" customWidth="1"/>
    <col min="5132" max="5132" width="3.5703125" customWidth="1"/>
    <col min="5133" max="5133" width="4.42578125" customWidth="1"/>
    <col min="5377" max="5377" width="1.42578125" customWidth="1"/>
    <col min="5378" max="5378" width="3.28515625" customWidth="1"/>
    <col min="5379" max="5379" width="11.42578125" customWidth="1"/>
    <col min="5380" max="5380" width="40" customWidth="1"/>
    <col min="5381" max="5382" width="21" customWidth="1"/>
    <col min="5383" max="5383" width="3.42578125" customWidth="1"/>
    <col min="5384" max="5384" width="11.42578125" customWidth="1"/>
    <col min="5385" max="5385" width="50.85546875" customWidth="1"/>
    <col min="5386" max="5387" width="21" customWidth="1"/>
    <col min="5388" max="5388" width="3.5703125" customWidth="1"/>
    <col min="5389" max="5389" width="4.42578125" customWidth="1"/>
    <col min="5633" max="5633" width="1.42578125" customWidth="1"/>
    <col min="5634" max="5634" width="3.28515625" customWidth="1"/>
    <col min="5635" max="5635" width="11.42578125" customWidth="1"/>
    <col min="5636" max="5636" width="40" customWidth="1"/>
    <col min="5637" max="5638" width="21" customWidth="1"/>
    <col min="5639" max="5639" width="3.42578125" customWidth="1"/>
    <col min="5640" max="5640" width="11.42578125" customWidth="1"/>
    <col min="5641" max="5641" width="50.85546875" customWidth="1"/>
    <col min="5642" max="5643" width="21" customWidth="1"/>
    <col min="5644" max="5644" width="3.5703125" customWidth="1"/>
    <col min="5645" max="5645" width="4.42578125" customWidth="1"/>
    <col min="5889" max="5889" width="1.42578125" customWidth="1"/>
    <col min="5890" max="5890" width="3.28515625" customWidth="1"/>
    <col min="5891" max="5891" width="11.42578125" customWidth="1"/>
    <col min="5892" max="5892" width="40" customWidth="1"/>
    <col min="5893" max="5894" width="21" customWidth="1"/>
    <col min="5895" max="5895" width="3.42578125" customWidth="1"/>
    <col min="5896" max="5896" width="11.42578125" customWidth="1"/>
    <col min="5897" max="5897" width="50.85546875" customWidth="1"/>
    <col min="5898" max="5899" width="21" customWidth="1"/>
    <col min="5900" max="5900" width="3.5703125" customWidth="1"/>
    <col min="5901" max="5901" width="4.42578125" customWidth="1"/>
    <col min="6145" max="6145" width="1.42578125" customWidth="1"/>
    <col min="6146" max="6146" width="3.28515625" customWidth="1"/>
    <col min="6147" max="6147" width="11.42578125" customWidth="1"/>
    <col min="6148" max="6148" width="40" customWidth="1"/>
    <col min="6149" max="6150" width="21" customWidth="1"/>
    <col min="6151" max="6151" width="3.42578125" customWidth="1"/>
    <col min="6152" max="6152" width="11.42578125" customWidth="1"/>
    <col min="6153" max="6153" width="50.85546875" customWidth="1"/>
    <col min="6154" max="6155" width="21" customWidth="1"/>
    <col min="6156" max="6156" width="3.5703125" customWidth="1"/>
    <col min="6157" max="6157" width="4.42578125" customWidth="1"/>
    <col min="6401" max="6401" width="1.42578125" customWidth="1"/>
    <col min="6402" max="6402" width="3.28515625" customWidth="1"/>
    <col min="6403" max="6403" width="11.42578125" customWidth="1"/>
    <col min="6404" max="6404" width="40" customWidth="1"/>
    <col min="6405" max="6406" width="21" customWidth="1"/>
    <col min="6407" max="6407" width="3.42578125" customWidth="1"/>
    <col min="6408" max="6408" width="11.42578125" customWidth="1"/>
    <col min="6409" max="6409" width="50.85546875" customWidth="1"/>
    <col min="6410" max="6411" width="21" customWidth="1"/>
    <col min="6412" max="6412" width="3.5703125" customWidth="1"/>
    <col min="6413" max="6413" width="4.42578125" customWidth="1"/>
    <col min="6657" max="6657" width="1.42578125" customWidth="1"/>
    <col min="6658" max="6658" width="3.28515625" customWidth="1"/>
    <col min="6659" max="6659" width="11.42578125" customWidth="1"/>
    <col min="6660" max="6660" width="40" customWidth="1"/>
    <col min="6661" max="6662" width="21" customWidth="1"/>
    <col min="6663" max="6663" width="3.42578125" customWidth="1"/>
    <col min="6664" max="6664" width="11.42578125" customWidth="1"/>
    <col min="6665" max="6665" width="50.85546875" customWidth="1"/>
    <col min="6666" max="6667" width="21" customWidth="1"/>
    <col min="6668" max="6668" width="3.5703125" customWidth="1"/>
    <col min="6669" max="6669" width="4.42578125" customWidth="1"/>
    <col min="6913" max="6913" width="1.42578125" customWidth="1"/>
    <col min="6914" max="6914" width="3.28515625" customWidth="1"/>
    <col min="6915" max="6915" width="11.42578125" customWidth="1"/>
    <col min="6916" max="6916" width="40" customWidth="1"/>
    <col min="6917" max="6918" width="21" customWidth="1"/>
    <col min="6919" max="6919" width="3.42578125" customWidth="1"/>
    <col min="6920" max="6920" width="11.42578125" customWidth="1"/>
    <col min="6921" max="6921" width="50.85546875" customWidth="1"/>
    <col min="6922" max="6923" width="21" customWidth="1"/>
    <col min="6924" max="6924" width="3.5703125" customWidth="1"/>
    <col min="6925" max="6925" width="4.42578125" customWidth="1"/>
    <col min="7169" max="7169" width="1.42578125" customWidth="1"/>
    <col min="7170" max="7170" width="3.28515625" customWidth="1"/>
    <col min="7171" max="7171" width="11.42578125" customWidth="1"/>
    <col min="7172" max="7172" width="40" customWidth="1"/>
    <col min="7173" max="7174" width="21" customWidth="1"/>
    <col min="7175" max="7175" width="3.42578125" customWidth="1"/>
    <col min="7176" max="7176" width="11.42578125" customWidth="1"/>
    <col min="7177" max="7177" width="50.85546875" customWidth="1"/>
    <col min="7178" max="7179" width="21" customWidth="1"/>
    <col min="7180" max="7180" width="3.5703125" customWidth="1"/>
    <col min="7181" max="7181" width="4.42578125" customWidth="1"/>
    <col min="7425" max="7425" width="1.42578125" customWidth="1"/>
    <col min="7426" max="7426" width="3.28515625" customWidth="1"/>
    <col min="7427" max="7427" width="11.42578125" customWidth="1"/>
    <col min="7428" max="7428" width="40" customWidth="1"/>
    <col min="7429" max="7430" width="21" customWidth="1"/>
    <col min="7431" max="7431" width="3.42578125" customWidth="1"/>
    <col min="7432" max="7432" width="11.42578125" customWidth="1"/>
    <col min="7433" max="7433" width="50.85546875" customWidth="1"/>
    <col min="7434" max="7435" width="21" customWidth="1"/>
    <col min="7436" max="7436" width="3.5703125" customWidth="1"/>
    <col min="7437" max="7437" width="4.42578125" customWidth="1"/>
    <col min="7681" max="7681" width="1.42578125" customWidth="1"/>
    <col min="7682" max="7682" width="3.28515625" customWidth="1"/>
    <col min="7683" max="7683" width="11.42578125" customWidth="1"/>
    <col min="7684" max="7684" width="40" customWidth="1"/>
    <col min="7685" max="7686" width="21" customWidth="1"/>
    <col min="7687" max="7687" width="3.42578125" customWidth="1"/>
    <col min="7688" max="7688" width="11.42578125" customWidth="1"/>
    <col min="7689" max="7689" width="50.85546875" customWidth="1"/>
    <col min="7690" max="7691" width="21" customWidth="1"/>
    <col min="7692" max="7692" width="3.5703125" customWidth="1"/>
    <col min="7693" max="7693" width="4.42578125" customWidth="1"/>
    <col min="7937" max="7937" width="1.42578125" customWidth="1"/>
    <col min="7938" max="7938" width="3.28515625" customWidth="1"/>
    <col min="7939" max="7939" width="11.42578125" customWidth="1"/>
    <col min="7940" max="7940" width="40" customWidth="1"/>
    <col min="7941" max="7942" width="21" customWidth="1"/>
    <col min="7943" max="7943" width="3.42578125" customWidth="1"/>
    <col min="7944" max="7944" width="11.42578125" customWidth="1"/>
    <col min="7945" max="7945" width="50.85546875" customWidth="1"/>
    <col min="7946" max="7947" width="21" customWidth="1"/>
    <col min="7948" max="7948" width="3.5703125" customWidth="1"/>
    <col min="7949" max="7949" width="4.42578125" customWidth="1"/>
    <col min="8193" max="8193" width="1.42578125" customWidth="1"/>
    <col min="8194" max="8194" width="3.28515625" customWidth="1"/>
    <col min="8195" max="8195" width="11.42578125" customWidth="1"/>
    <col min="8196" max="8196" width="40" customWidth="1"/>
    <col min="8197" max="8198" width="21" customWidth="1"/>
    <col min="8199" max="8199" width="3.42578125" customWidth="1"/>
    <col min="8200" max="8200" width="11.42578125" customWidth="1"/>
    <col min="8201" max="8201" width="50.85546875" customWidth="1"/>
    <col min="8202" max="8203" width="21" customWidth="1"/>
    <col min="8204" max="8204" width="3.5703125" customWidth="1"/>
    <col min="8205" max="8205" width="4.42578125" customWidth="1"/>
    <col min="8449" max="8449" width="1.42578125" customWidth="1"/>
    <col min="8450" max="8450" width="3.28515625" customWidth="1"/>
    <col min="8451" max="8451" width="11.42578125" customWidth="1"/>
    <col min="8452" max="8452" width="40" customWidth="1"/>
    <col min="8453" max="8454" width="21" customWidth="1"/>
    <col min="8455" max="8455" width="3.42578125" customWidth="1"/>
    <col min="8456" max="8456" width="11.42578125" customWidth="1"/>
    <col min="8457" max="8457" width="50.85546875" customWidth="1"/>
    <col min="8458" max="8459" width="21" customWidth="1"/>
    <col min="8460" max="8460" width="3.5703125" customWidth="1"/>
    <col min="8461" max="8461" width="4.42578125" customWidth="1"/>
    <col min="8705" max="8705" width="1.42578125" customWidth="1"/>
    <col min="8706" max="8706" width="3.28515625" customWidth="1"/>
    <col min="8707" max="8707" width="11.42578125" customWidth="1"/>
    <col min="8708" max="8708" width="40" customWidth="1"/>
    <col min="8709" max="8710" width="21" customWidth="1"/>
    <col min="8711" max="8711" width="3.42578125" customWidth="1"/>
    <col min="8712" max="8712" width="11.42578125" customWidth="1"/>
    <col min="8713" max="8713" width="50.85546875" customWidth="1"/>
    <col min="8714" max="8715" width="21" customWidth="1"/>
    <col min="8716" max="8716" width="3.5703125" customWidth="1"/>
    <col min="8717" max="8717" width="4.42578125" customWidth="1"/>
    <col min="8961" max="8961" width="1.42578125" customWidth="1"/>
    <col min="8962" max="8962" width="3.28515625" customWidth="1"/>
    <col min="8963" max="8963" width="11.42578125" customWidth="1"/>
    <col min="8964" max="8964" width="40" customWidth="1"/>
    <col min="8965" max="8966" width="21" customWidth="1"/>
    <col min="8967" max="8967" width="3.42578125" customWidth="1"/>
    <col min="8968" max="8968" width="11.42578125" customWidth="1"/>
    <col min="8969" max="8969" width="50.85546875" customWidth="1"/>
    <col min="8970" max="8971" width="21" customWidth="1"/>
    <col min="8972" max="8972" width="3.5703125" customWidth="1"/>
    <col min="8973" max="8973" width="4.42578125" customWidth="1"/>
    <col min="9217" max="9217" width="1.42578125" customWidth="1"/>
    <col min="9218" max="9218" width="3.28515625" customWidth="1"/>
    <col min="9219" max="9219" width="11.42578125" customWidth="1"/>
    <col min="9220" max="9220" width="40" customWidth="1"/>
    <col min="9221" max="9222" width="21" customWidth="1"/>
    <col min="9223" max="9223" width="3.42578125" customWidth="1"/>
    <col min="9224" max="9224" width="11.42578125" customWidth="1"/>
    <col min="9225" max="9225" width="50.85546875" customWidth="1"/>
    <col min="9226" max="9227" width="21" customWidth="1"/>
    <col min="9228" max="9228" width="3.5703125" customWidth="1"/>
    <col min="9229" max="9229" width="4.42578125" customWidth="1"/>
    <col min="9473" max="9473" width="1.42578125" customWidth="1"/>
    <col min="9474" max="9474" width="3.28515625" customWidth="1"/>
    <col min="9475" max="9475" width="11.42578125" customWidth="1"/>
    <col min="9476" max="9476" width="40" customWidth="1"/>
    <col min="9477" max="9478" width="21" customWidth="1"/>
    <col min="9479" max="9479" width="3.42578125" customWidth="1"/>
    <col min="9480" max="9480" width="11.42578125" customWidth="1"/>
    <col min="9481" max="9481" width="50.85546875" customWidth="1"/>
    <col min="9482" max="9483" width="21" customWidth="1"/>
    <col min="9484" max="9484" width="3.5703125" customWidth="1"/>
    <col min="9485" max="9485" width="4.42578125" customWidth="1"/>
    <col min="9729" max="9729" width="1.42578125" customWidth="1"/>
    <col min="9730" max="9730" width="3.28515625" customWidth="1"/>
    <col min="9731" max="9731" width="11.42578125" customWidth="1"/>
    <col min="9732" max="9732" width="40" customWidth="1"/>
    <col min="9733" max="9734" width="21" customWidth="1"/>
    <col min="9735" max="9735" width="3.42578125" customWidth="1"/>
    <col min="9736" max="9736" width="11.42578125" customWidth="1"/>
    <col min="9737" max="9737" width="50.85546875" customWidth="1"/>
    <col min="9738" max="9739" width="21" customWidth="1"/>
    <col min="9740" max="9740" width="3.5703125" customWidth="1"/>
    <col min="9741" max="9741" width="4.42578125" customWidth="1"/>
    <col min="9985" max="9985" width="1.42578125" customWidth="1"/>
    <col min="9986" max="9986" width="3.28515625" customWidth="1"/>
    <col min="9987" max="9987" width="11.42578125" customWidth="1"/>
    <col min="9988" max="9988" width="40" customWidth="1"/>
    <col min="9989" max="9990" width="21" customWidth="1"/>
    <col min="9991" max="9991" width="3.42578125" customWidth="1"/>
    <col min="9992" max="9992" width="11.42578125" customWidth="1"/>
    <col min="9993" max="9993" width="50.85546875" customWidth="1"/>
    <col min="9994" max="9995" width="21" customWidth="1"/>
    <col min="9996" max="9996" width="3.5703125" customWidth="1"/>
    <col min="9997" max="9997" width="4.42578125" customWidth="1"/>
    <col min="10241" max="10241" width="1.42578125" customWidth="1"/>
    <col min="10242" max="10242" width="3.28515625" customWidth="1"/>
    <col min="10243" max="10243" width="11.42578125" customWidth="1"/>
    <col min="10244" max="10244" width="40" customWidth="1"/>
    <col min="10245" max="10246" width="21" customWidth="1"/>
    <col min="10247" max="10247" width="3.42578125" customWidth="1"/>
    <col min="10248" max="10248" width="11.42578125" customWidth="1"/>
    <col min="10249" max="10249" width="50.85546875" customWidth="1"/>
    <col min="10250" max="10251" width="21" customWidth="1"/>
    <col min="10252" max="10252" width="3.5703125" customWidth="1"/>
    <col min="10253" max="10253" width="4.42578125" customWidth="1"/>
    <col min="10497" max="10497" width="1.42578125" customWidth="1"/>
    <col min="10498" max="10498" width="3.28515625" customWidth="1"/>
    <col min="10499" max="10499" width="11.42578125" customWidth="1"/>
    <col min="10500" max="10500" width="40" customWidth="1"/>
    <col min="10501" max="10502" width="21" customWidth="1"/>
    <col min="10503" max="10503" width="3.42578125" customWidth="1"/>
    <col min="10504" max="10504" width="11.42578125" customWidth="1"/>
    <col min="10505" max="10505" width="50.85546875" customWidth="1"/>
    <col min="10506" max="10507" width="21" customWidth="1"/>
    <col min="10508" max="10508" width="3.5703125" customWidth="1"/>
    <col min="10509" max="10509" width="4.42578125" customWidth="1"/>
    <col min="10753" max="10753" width="1.42578125" customWidth="1"/>
    <col min="10754" max="10754" width="3.28515625" customWidth="1"/>
    <col min="10755" max="10755" width="11.42578125" customWidth="1"/>
    <col min="10756" max="10756" width="40" customWidth="1"/>
    <col min="10757" max="10758" width="21" customWidth="1"/>
    <col min="10759" max="10759" width="3.42578125" customWidth="1"/>
    <col min="10760" max="10760" width="11.42578125" customWidth="1"/>
    <col min="10761" max="10761" width="50.85546875" customWidth="1"/>
    <col min="10762" max="10763" width="21" customWidth="1"/>
    <col min="10764" max="10764" width="3.5703125" customWidth="1"/>
    <col min="10765" max="10765" width="4.42578125" customWidth="1"/>
    <col min="11009" max="11009" width="1.42578125" customWidth="1"/>
    <col min="11010" max="11010" width="3.28515625" customWidth="1"/>
    <col min="11011" max="11011" width="11.42578125" customWidth="1"/>
    <col min="11012" max="11012" width="40" customWidth="1"/>
    <col min="11013" max="11014" width="21" customWidth="1"/>
    <col min="11015" max="11015" width="3.42578125" customWidth="1"/>
    <col min="11016" max="11016" width="11.42578125" customWidth="1"/>
    <col min="11017" max="11017" width="50.85546875" customWidth="1"/>
    <col min="11018" max="11019" width="21" customWidth="1"/>
    <col min="11020" max="11020" width="3.5703125" customWidth="1"/>
    <col min="11021" max="11021" width="4.42578125" customWidth="1"/>
    <col min="11265" max="11265" width="1.42578125" customWidth="1"/>
    <col min="11266" max="11266" width="3.28515625" customWidth="1"/>
    <col min="11267" max="11267" width="11.42578125" customWidth="1"/>
    <col min="11268" max="11268" width="40" customWidth="1"/>
    <col min="11269" max="11270" width="21" customWidth="1"/>
    <col min="11271" max="11271" width="3.42578125" customWidth="1"/>
    <col min="11272" max="11272" width="11.42578125" customWidth="1"/>
    <col min="11273" max="11273" width="50.85546875" customWidth="1"/>
    <col min="11274" max="11275" width="21" customWidth="1"/>
    <col min="11276" max="11276" width="3.5703125" customWidth="1"/>
    <col min="11277" max="11277" width="4.42578125" customWidth="1"/>
    <col min="11521" max="11521" width="1.42578125" customWidth="1"/>
    <col min="11522" max="11522" width="3.28515625" customWidth="1"/>
    <col min="11523" max="11523" width="11.42578125" customWidth="1"/>
    <col min="11524" max="11524" width="40" customWidth="1"/>
    <col min="11525" max="11526" width="21" customWidth="1"/>
    <col min="11527" max="11527" width="3.42578125" customWidth="1"/>
    <col min="11528" max="11528" width="11.42578125" customWidth="1"/>
    <col min="11529" max="11529" width="50.85546875" customWidth="1"/>
    <col min="11530" max="11531" width="21" customWidth="1"/>
    <col min="11532" max="11532" width="3.5703125" customWidth="1"/>
    <col min="11533" max="11533" width="4.42578125" customWidth="1"/>
    <col min="11777" max="11777" width="1.42578125" customWidth="1"/>
    <col min="11778" max="11778" width="3.28515625" customWidth="1"/>
    <col min="11779" max="11779" width="11.42578125" customWidth="1"/>
    <col min="11780" max="11780" width="40" customWidth="1"/>
    <col min="11781" max="11782" width="21" customWidth="1"/>
    <col min="11783" max="11783" width="3.42578125" customWidth="1"/>
    <col min="11784" max="11784" width="11.42578125" customWidth="1"/>
    <col min="11785" max="11785" width="50.85546875" customWidth="1"/>
    <col min="11786" max="11787" width="21" customWidth="1"/>
    <col min="11788" max="11788" width="3.5703125" customWidth="1"/>
    <col min="11789" max="11789" width="4.42578125" customWidth="1"/>
    <col min="12033" max="12033" width="1.42578125" customWidth="1"/>
    <col min="12034" max="12034" width="3.28515625" customWidth="1"/>
    <col min="12035" max="12035" width="11.42578125" customWidth="1"/>
    <col min="12036" max="12036" width="40" customWidth="1"/>
    <col min="12037" max="12038" width="21" customWidth="1"/>
    <col min="12039" max="12039" width="3.42578125" customWidth="1"/>
    <col min="12040" max="12040" width="11.42578125" customWidth="1"/>
    <col min="12041" max="12041" width="50.85546875" customWidth="1"/>
    <col min="12042" max="12043" width="21" customWidth="1"/>
    <col min="12044" max="12044" width="3.5703125" customWidth="1"/>
    <col min="12045" max="12045" width="4.42578125" customWidth="1"/>
    <col min="12289" max="12289" width="1.42578125" customWidth="1"/>
    <col min="12290" max="12290" width="3.28515625" customWidth="1"/>
    <col min="12291" max="12291" width="11.42578125" customWidth="1"/>
    <col min="12292" max="12292" width="40" customWidth="1"/>
    <col min="12293" max="12294" width="21" customWidth="1"/>
    <col min="12295" max="12295" width="3.42578125" customWidth="1"/>
    <col min="12296" max="12296" width="11.42578125" customWidth="1"/>
    <col min="12297" max="12297" width="50.85546875" customWidth="1"/>
    <col min="12298" max="12299" width="21" customWidth="1"/>
    <col min="12300" max="12300" width="3.5703125" customWidth="1"/>
    <col min="12301" max="12301" width="4.42578125" customWidth="1"/>
    <col min="12545" max="12545" width="1.42578125" customWidth="1"/>
    <col min="12546" max="12546" width="3.28515625" customWidth="1"/>
    <col min="12547" max="12547" width="11.42578125" customWidth="1"/>
    <col min="12548" max="12548" width="40" customWidth="1"/>
    <col min="12549" max="12550" width="21" customWidth="1"/>
    <col min="12551" max="12551" width="3.42578125" customWidth="1"/>
    <col min="12552" max="12552" width="11.42578125" customWidth="1"/>
    <col min="12553" max="12553" width="50.85546875" customWidth="1"/>
    <col min="12554" max="12555" width="21" customWidth="1"/>
    <col min="12556" max="12556" width="3.5703125" customWidth="1"/>
    <col min="12557" max="12557" width="4.42578125" customWidth="1"/>
    <col min="12801" max="12801" width="1.42578125" customWidth="1"/>
    <col min="12802" max="12802" width="3.28515625" customWidth="1"/>
    <col min="12803" max="12803" width="11.42578125" customWidth="1"/>
    <col min="12804" max="12804" width="40" customWidth="1"/>
    <col min="12805" max="12806" width="21" customWidth="1"/>
    <col min="12807" max="12807" width="3.42578125" customWidth="1"/>
    <col min="12808" max="12808" width="11.42578125" customWidth="1"/>
    <col min="12809" max="12809" width="50.85546875" customWidth="1"/>
    <col min="12810" max="12811" width="21" customWidth="1"/>
    <col min="12812" max="12812" width="3.5703125" customWidth="1"/>
    <col min="12813" max="12813" width="4.42578125" customWidth="1"/>
    <col min="13057" max="13057" width="1.42578125" customWidth="1"/>
    <col min="13058" max="13058" width="3.28515625" customWidth="1"/>
    <col min="13059" max="13059" width="11.42578125" customWidth="1"/>
    <col min="13060" max="13060" width="40" customWidth="1"/>
    <col min="13061" max="13062" width="21" customWidth="1"/>
    <col min="13063" max="13063" width="3.42578125" customWidth="1"/>
    <col min="13064" max="13064" width="11.42578125" customWidth="1"/>
    <col min="13065" max="13065" width="50.85546875" customWidth="1"/>
    <col min="13066" max="13067" width="21" customWidth="1"/>
    <col min="13068" max="13068" width="3.5703125" customWidth="1"/>
    <col min="13069" max="13069" width="4.42578125" customWidth="1"/>
    <col min="13313" max="13313" width="1.42578125" customWidth="1"/>
    <col min="13314" max="13314" width="3.28515625" customWidth="1"/>
    <col min="13315" max="13315" width="11.42578125" customWidth="1"/>
    <col min="13316" max="13316" width="40" customWidth="1"/>
    <col min="13317" max="13318" width="21" customWidth="1"/>
    <col min="13319" max="13319" width="3.42578125" customWidth="1"/>
    <col min="13320" max="13320" width="11.42578125" customWidth="1"/>
    <col min="13321" max="13321" width="50.85546875" customWidth="1"/>
    <col min="13322" max="13323" width="21" customWidth="1"/>
    <col min="13324" max="13324" width="3.5703125" customWidth="1"/>
    <col min="13325" max="13325" width="4.42578125" customWidth="1"/>
    <col min="13569" max="13569" width="1.42578125" customWidth="1"/>
    <col min="13570" max="13570" width="3.28515625" customWidth="1"/>
    <col min="13571" max="13571" width="11.42578125" customWidth="1"/>
    <col min="13572" max="13572" width="40" customWidth="1"/>
    <col min="13573" max="13574" width="21" customWidth="1"/>
    <col min="13575" max="13575" width="3.42578125" customWidth="1"/>
    <col min="13576" max="13576" width="11.42578125" customWidth="1"/>
    <col min="13577" max="13577" width="50.85546875" customWidth="1"/>
    <col min="13578" max="13579" width="21" customWidth="1"/>
    <col min="13580" max="13580" width="3.5703125" customWidth="1"/>
    <col min="13581" max="13581" width="4.42578125" customWidth="1"/>
    <col min="13825" max="13825" width="1.42578125" customWidth="1"/>
    <col min="13826" max="13826" width="3.28515625" customWidth="1"/>
    <col min="13827" max="13827" width="11.42578125" customWidth="1"/>
    <col min="13828" max="13828" width="40" customWidth="1"/>
    <col min="13829" max="13830" width="21" customWidth="1"/>
    <col min="13831" max="13831" width="3.42578125" customWidth="1"/>
    <col min="13832" max="13832" width="11.42578125" customWidth="1"/>
    <col min="13833" max="13833" width="50.85546875" customWidth="1"/>
    <col min="13834" max="13835" width="21" customWidth="1"/>
    <col min="13836" max="13836" width="3.5703125" customWidth="1"/>
    <col min="13837" max="13837" width="4.42578125" customWidth="1"/>
    <col min="14081" max="14081" width="1.42578125" customWidth="1"/>
    <col min="14082" max="14082" width="3.28515625" customWidth="1"/>
    <col min="14083" max="14083" width="11.42578125" customWidth="1"/>
    <col min="14084" max="14084" width="40" customWidth="1"/>
    <col min="14085" max="14086" width="21" customWidth="1"/>
    <col min="14087" max="14087" width="3.42578125" customWidth="1"/>
    <col min="14088" max="14088" width="11.42578125" customWidth="1"/>
    <col min="14089" max="14089" width="50.85546875" customWidth="1"/>
    <col min="14090" max="14091" width="21" customWidth="1"/>
    <col min="14092" max="14092" width="3.5703125" customWidth="1"/>
    <col min="14093" max="14093" width="4.42578125" customWidth="1"/>
    <col min="14337" max="14337" width="1.42578125" customWidth="1"/>
    <col min="14338" max="14338" width="3.28515625" customWidth="1"/>
    <col min="14339" max="14339" width="11.42578125" customWidth="1"/>
    <col min="14340" max="14340" width="40" customWidth="1"/>
    <col min="14341" max="14342" width="21" customWidth="1"/>
    <col min="14343" max="14343" width="3.42578125" customWidth="1"/>
    <col min="14344" max="14344" width="11.42578125" customWidth="1"/>
    <col min="14345" max="14345" width="50.85546875" customWidth="1"/>
    <col min="14346" max="14347" width="21" customWidth="1"/>
    <col min="14348" max="14348" width="3.5703125" customWidth="1"/>
    <col min="14349" max="14349" width="4.42578125" customWidth="1"/>
    <col min="14593" max="14593" width="1.42578125" customWidth="1"/>
    <col min="14594" max="14594" width="3.28515625" customWidth="1"/>
    <col min="14595" max="14595" width="11.42578125" customWidth="1"/>
    <col min="14596" max="14596" width="40" customWidth="1"/>
    <col min="14597" max="14598" width="21" customWidth="1"/>
    <col min="14599" max="14599" width="3.42578125" customWidth="1"/>
    <col min="14600" max="14600" width="11.42578125" customWidth="1"/>
    <col min="14601" max="14601" width="50.85546875" customWidth="1"/>
    <col min="14602" max="14603" width="21" customWidth="1"/>
    <col min="14604" max="14604" width="3.5703125" customWidth="1"/>
    <col min="14605" max="14605" width="4.42578125" customWidth="1"/>
    <col min="14849" max="14849" width="1.42578125" customWidth="1"/>
    <col min="14850" max="14850" width="3.28515625" customWidth="1"/>
    <col min="14851" max="14851" width="11.42578125" customWidth="1"/>
    <col min="14852" max="14852" width="40" customWidth="1"/>
    <col min="14853" max="14854" width="21" customWidth="1"/>
    <col min="14855" max="14855" width="3.42578125" customWidth="1"/>
    <col min="14856" max="14856" width="11.42578125" customWidth="1"/>
    <col min="14857" max="14857" width="50.85546875" customWidth="1"/>
    <col min="14858" max="14859" width="21" customWidth="1"/>
    <col min="14860" max="14860" width="3.5703125" customWidth="1"/>
    <col min="14861" max="14861" width="4.42578125" customWidth="1"/>
    <col min="15105" max="15105" width="1.42578125" customWidth="1"/>
    <col min="15106" max="15106" width="3.28515625" customWidth="1"/>
    <col min="15107" max="15107" width="11.42578125" customWidth="1"/>
    <col min="15108" max="15108" width="40" customWidth="1"/>
    <col min="15109" max="15110" width="21" customWidth="1"/>
    <col min="15111" max="15111" width="3.42578125" customWidth="1"/>
    <col min="15112" max="15112" width="11.42578125" customWidth="1"/>
    <col min="15113" max="15113" width="50.85546875" customWidth="1"/>
    <col min="15114" max="15115" width="21" customWidth="1"/>
    <col min="15116" max="15116" width="3.5703125" customWidth="1"/>
    <col min="15117" max="15117" width="4.42578125" customWidth="1"/>
    <col min="15361" max="15361" width="1.42578125" customWidth="1"/>
    <col min="15362" max="15362" width="3.28515625" customWidth="1"/>
    <col min="15363" max="15363" width="11.42578125" customWidth="1"/>
    <col min="15364" max="15364" width="40" customWidth="1"/>
    <col min="15365" max="15366" width="21" customWidth="1"/>
    <col min="15367" max="15367" width="3.42578125" customWidth="1"/>
    <col min="15368" max="15368" width="11.42578125" customWidth="1"/>
    <col min="15369" max="15369" width="50.85546875" customWidth="1"/>
    <col min="15370" max="15371" width="21" customWidth="1"/>
    <col min="15372" max="15372" width="3.5703125" customWidth="1"/>
    <col min="15373" max="15373" width="4.42578125" customWidth="1"/>
    <col min="15617" max="15617" width="1.42578125" customWidth="1"/>
    <col min="15618" max="15618" width="3.28515625" customWidth="1"/>
    <col min="15619" max="15619" width="11.42578125" customWidth="1"/>
    <col min="15620" max="15620" width="40" customWidth="1"/>
    <col min="15621" max="15622" width="21" customWidth="1"/>
    <col min="15623" max="15623" width="3.42578125" customWidth="1"/>
    <col min="15624" max="15624" width="11.42578125" customWidth="1"/>
    <col min="15625" max="15625" width="50.85546875" customWidth="1"/>
    <col min="15626" max="15627" width="21" customWidth="1"/>
    <col min="15628" max="15628" width="3.5703125" customWidth="1"/>
    <col min="15629" max="15629" width="4.42578125" customWidth="1"/>
    <col min="15873" max="15873" width="1.42578125" customWidth="1"/>
    <col min="15874" max="15874" width="3.28515625" customWidth="1"/>
    <col min="15875" max="15875" width="11.42578125" customWidth="1"/>
    <col min="15876" max="15876" width="40" customWidth="1"/>
    <col min="15877" max="15878" width="21" customWidth="1"/>
    <col min="15879" max="15879" width="3.42578125" customWidth="1"/>
    <col min="15880" max="15880" width="11.42578125" customWidth="1"/>
    <col min="15881" max="15881" width="50.85546875" customWidth="1"/>
    <col min="15882" max="15883" width="21" customWidth="1"/>
    <col min="15884" max="15884" width="3.5703125" customWidth="1"/>
    <col min="15885" max="15885" width="4.42578125" customWidth="1"/>
    <col min="16129" max="16129" width="1.42578125" customWidth="1"/>
    <col min="16130" max="16130" width="3.28515625" customWidth="1"/>
    <col min="16131" max="16131" width="11.42578125" customWidth="1"/>
    <col min="16132" max="16132" width="40" customWidth="1"/>
    <col min="16133" max="16134" width="21" customWidth="1"/>
    <col min="16135" max="16135" width="3.42578125" customWidth="1"/>
    <col min="16136" max="16136" width="11.42578125" customWidth="1"/>
    <col min="16137" max="16137" width="50.85546875" customWidth="1"/>
    <col min="16138" max="16139" width="21" customWidth="1"/>
    <col min="16140" max="16140" width="3.5703125" customWidth="1"/>
    <col min="16141" max="16141" width="4.42578125" customWidth="1"/>
  </cols>
  <sheetData>
    <row r="1" spans="2:12" ht="10.5" customHeight="1" x14ac:dyDescent="0.25">
      <c r="B1" s="253"/>
      <c r="C1" s="254"/>
      <c r="D1" s="255"/>
      <c r="E1" s="256"/>
      <c r="F1" s="256"/>
      <c r="G1" s="255"/>
      <c r="H1" s="255"/>
      <c r="I1" s="257"/>
      <c r="J1" s="254"/>
      <c r="K1" s="254"/>
      <c r="L1" s="254"/>
    </row>
    <row r="2" spans="2:12" ht="9" customHeight="1" x14ac:dyDescent="0.25">
      <c r="B2" s="122"/>
      <c r="C2" s="122"/>
      <c r="D2" s="123"/>
      <c r="E2" s="122"/>
      <c r="F2" s="122"/>
      <c r="G2" s="122"/>
      <c r="H2" s="122"/>
      <c r="I2" s="258"/>
      <c r="J2" s="122"/>
      <c r="K2" s="122"/>
      <c r="L2" s="122"/>
    </row>
    <row r="3" spans="2:12" x14ac:dyDescent="0.25">
      <c r="B3" s="222"/>
      <c r="D3" s="348" t="s">
        <v>0</v>
      </c>
      <c r="E3" s="348"/>
      <c r="F3" s="348"/>
      <c r="G3" s="348"/>
      <c r="H3" s="348"/>
      <c r="I3" s="348"/>
      <c r="J3" s="348"/>
      <c r="K3" s="218"/>
      <c r="L3" s="218"/>
    </row>
    <row r="4" spans="2:12" x14ac:dyDescent="0.25">
      <c r="B4" s="219"/>
      <c r="D4" s="348" t="s">
        <v>102</v>
      </c>
      <c r="E4" s="348"/>
      <c r="F4" s="348"/>
      <c r="G4" s="348"/>
      <c r="H4" s="348"/>
      <c r="I4" s="348"/>
      <c r="J4" s="348"/>
      <c r="K4" s="219"/>
      <c r="L4" s="219"/>
    </row>
    <row r="5" spans="2:12" x14ac:dyDescent="0.25">
      <c r="B5" s="220"/>
      <c r="D5" s="348" t="s">
        <v>204</v>
      </c>
      <c r="E5" s="348"/>
      <c r="F5" s="348"/>
      <c r="G5" s="348"/>
      <c r="H5" s="348"/>
      <c r="I5" s="348"/>
      <c r="J5" s="348"/>
      <c r="K5" s="219"/>
      <c r="L5" s="219"/>
    </row>
    <row r="6" spans="2:12" x14ac:dyDescent="0.25">
      <c r="B6" s="220"/>
      <c r="D6" s="348" t="s">
        <v>55</v>
      </c>
      <c r="E6" s="348"/>
      <c r="F6" s="348"/>
      <c r="G6" s="348"/>
      <c r="H6" s="348"/>
      <c r="I6" s="348"/>
      <c r="J6" s="348"/>
      <c r="K6" s="219"/>
      <c r="L6" s="219"/>
    </row>
    <row r="7" spans="2:12" x14ac:dyDescent="0.25">
      <c r="B7" s="220"/>
      <c r="C7" s="126"/>
      <c r="D7" s="348" t="s">
        <v>3</v>
      </c>
      <c r="E7" s="348"/>
      <c r="F7" s="348"/>
      <c r="G7" s="348"/>
      <c r="H7" s="348"/>
      <c r="I7" s="348"/>
      <c r="J7" s="348"/>
      <c r="K7" s="178"/>
    </row>
    <row r="8" spans="2:12" ht="10.5" customHeight="1" x14ac:dyDescent="0.25">
      <c r="B8" s="218"/>
      <c r="C8" s="218"/>
      <c r="D8" s="218"/>
      <c r="E8" s="218"/>
      <c r="F8" s="218"/>
      <c r="G8" s="218"/>
    </row>
    <row r="9" spans="2:12" ht="11.25" customHeight="1" x14ac:dyDescent="0.25">
      <c r="B9" s="220"/>
      <c r="C9" s="259"/>
      <c r="D9" s="259"/>
      <c r="E9" s="259"/>
      <c r="F9" s="259"/>
      <c r="G9" s="221"/>
      <c r="H9" s="122"/>
      <c r="I9" s="258"/>
      <c r="J9" s="122"/>
      <c r="K9" s="122"/>
      <c r="L9" s="122"/>
    </row>
    <row r="10" spans="2:12" ht="8.25" customHeight="1" x14ac:dyDescent="0.25">
      <c r="B10" s="223"/>
      <c r="C10" s="223"/>
      <c r="D10" s="223"/>
      <c r="E10" s="224"/>
      <c r="F10" s="224"/>
      <c r="G10" s="225"/>
      <c r="H10" s="122"/>
      <c r="I10" s="258"/>
      <c r="J10" s="122"/>
      <c r="K10" s="122"/>
      <c r="L10" s="122"/>
    </row>
    <row r="11" spans="2:12" x14ac:dyDescent="0.25">
      <c r="B11" s="260"/>
      <c r="C11" s="307" t="s">
        <v>4</v>
      </c>
      <c r="D11" s="307"/>
      <c r="E11" s="15" t="s">
        <v>7</v>
      </c>
      <c r="F11" s="15" t="s">
        <v>16</v>
      </c>
      <c r="G11" s="57"/>
      <c r="H11" s="307" t="s">
        <v>4</v>
      </c>
      <c r="I11" s="307"/>
      <c r="J11" s="15" t="s">
        <v>7</v>
      </c>
      <c r="K11" s="15" t="s">
        <v>16</v>
      </c>
      <c r="L11" s="227"/>
    </row>
    <row r="12" spans="2:12" x14ac:dyDescent="0.25">
      <c r="B12" s="228"/>
      <c r="C12" s="229"/>
      <c r="D12" s="229"/>
      <c r="E12" s="230"/>
      <c r="F12" s="230"/>
      <c r="G12" s="222"/>
      <c r="H12" s="122"/>
      <c r="I12" s="258"/>
      <c r="J12" s="122"/>
      <c r="K12" s="122"/>
      <c r="L12" s="21"/>
    </row>
    <row r="13" spans="2:12" x14ac:dyDescent="0.25">
      <c r="B13" s="22"/>
      <c r="C13" s="261"/>
      <c r="D13" s="261"/>
      <c r="E13" s="262"/>
      <c r="F13" s="262"/>
      <c r="G13" s="123"/>
      <c r="H13" s="122"/>
      <c r="I13" s="258"/>
      <c r="J13" s="122"/>
      <c r="K13" s="122"/>
      <c r="L13" s="21"/>
    </row>
    <row r="14" spans="2:12" x14ac:dyDescent="0.25">
      <c r="B14" s="235"/>
      <c r="C14" s="350" t="s">
        <v>83</v>
      </c>
      <c r="D14" s="350"/>
      <c r="E14" s="263">
        <v>23937152.329999998</v>
      </c>
      <c r="F14" s="263">
        <v>1447200.47</v>
      </c>
      <c r="G14" s="123"/>
      <c r="H14" s="350" t="s">
        <v>132</v>
      </c>
      <c r="I14" s="350"/>
      <c r="J14" s="263">
        <v>739109.28</v>
      </c>
      <c r="K14" s="263">
        <v>0</v>
      </c>
      <c r="L14" s="21"/>
    </row>
    <row r="15" spans="2:12" x14ac:dyDescent="0.25">
      <c r="B15" s="234"/>
      <c r="C15" s="134"/>
      <c r="D15" s="135"/>
      <c r="E15" s="264"/>
      <c r="F15" s="264"/>
      <c r="G15" s="123"/>
      <c r="H15" s="134"/>
      <c r="I15" s="134"/>
      <c r="J15" s="264"/>
      <c r="K15" s="264"/>
      <c r="L15" s="21"/>
    </row>
    <row r="16" spans="2:12" x14ac:dyDescent="0.25">
      <c r="B16" s="234"/>
      <c r="C16" s="350" t="s">
        <v>84</v>
      </c>
      <c r="D16" s="350"/>
      <c r="E16" s="263">
        <v>29999.8</v>
      </c>
      <c r="F16" s="263">
        <v>1065987.42</v>
      </c>
      <c r="G16" s="123"/>
      <c r="H16" s="350" t="s">
        <v>133</v>
      </c>
      <c r="I16" s="350"/>
      <c r="J16" s="263">
        <v>739109.28</v>
      </c>
      <c r="K16" s="263">
        <v>0</v>
      </c>
      <c r="L16" s="21"/>
    </row>
    <row r="17" spans="2:12" x14ac:dyDescent="0.25">
      <c r="B17" s="234"/>
      <c r="C17" s="134"/>
      <c r="D17" s="135"/>
      <c r="E17" s="264"/>
      <c r="F17" s="264"/>
      <c r="G17" s="123"/>
      <c r="H17" s="134"/>
      <c r="I17" s="134"/>
      <c r="J17" s="264"/>
      <c r="K17" s="264"/>
      <c r="L17" s="21"/>
    </row>
    <row r="18" spans="2:12" x14ac:dyDescent="0.25">
      <c r="B18" s="235"/>
      <c r="C18" s="351" t="s">
        <v>85</v>
      </c>
      <c r="D18" s="351"/>
      <c r="E18" s="265">
        <v>0</v>
      </c>
      <c r="F18" s="265">
        <v>704789.42</v>
      </c>
      <c r="G18" s="123"/>
      <c r="H18" s="351" t="s">
        <v>134</v>
      </c>
      <c r="I18" s="351"/>
      <c r="J18" s="265">
        <v>722810.8</v>
      </c>
      <c r="K18" s="265">
        <v>0</v>
      </c>
      <c r="L18" s="21"/>
    </row>
    <row r="19" spans="2:12" x14ac:dyDescent="0.25">
      <c r="B19" s="235"/>
      <c r="C19" s="351" t="s">
        <v>86</v>
      </c>
      <c r="D19" s="351"/>
      <c r="E19" s="265">
        <v>29999.8</v>
      </c>
      <c r="F19" s="265">
        <v>87890</v>
      </c>
      <c r="G19" s="123"/>
      <c r="H19" s="351" t="s">
        <v>135</v>
      </c>
      <c r="I19" s="351"/>
      <c r="J19" s="265">
        <v>0</v>
      </c>
      <c r="K19" s="265">
        <v>0</v>
      </c>
      <c r="L19" s="21"/>
    </row>
    <row r="20" spans="2:12" x14ac:dyDescent="0.25">
      <c r="B20" s="235"/>
      <c r="C20" s="351" t="s">
        <v>87</v>
      </c>
      <c r="D20" s="351"/>
      <c r="E20" s="265">
        <v>0</v>
      </c>
      <c r="F20" s="265">
        <v>0</v>
      </c>
      <c r="G20" s="123"/>
      <c r="H20" s="351" t="s">
        <v>136</v>
      </c>
      <c r="I20" s="351"/>
      <c r="J20" s="265">
        <v>0</v>
      </c>
      <c r="K20" s="265">
        <v>0</v>
      </c>
      <c r="L20" s="21"/>
    </row>
    <row r="21" spans="2:12" x14ac:dyDescent="0.25">
      <c r="B21" s="235"/>
      <c r="C21" s="351" t="s">
        <v>88</v>
      </c>
      <c r="D21" s="351"/>
      <c r="E21" s="265">
        <v>0</v>
      </c>
      <c r="F21" s="265">
        <v>0</v>
      </c>
      <c r="G21" s="123"/>
      <c r="H21" s="351" t="s">
        <v>137</v>
      </c>
      <c r="I21" s="351"/>
      <c r="J21" s="265">
        <v>0</v>
      </c>
      <c r="K21" s="265">
        <v>0</v>
      </c>
      <c r="L21" s="21"/>
    </row>
    <row r="22" spans="2:12" x14ac:dyDescent="0.25">
      <c r="B22" s="235"/>
      <c r="C22" s="351" t="s">
        <v>90</v>
      </c>
      <c r="D22" s="351"/>
      <c r="E22" s="265">
        <v>0</v>
      </c>
      <c r="F22" s="265">
        <v>273308</v>
      </c>
      <c r="G22" s="123"/>
      <c r="H22" s="351" t="s">
        <v>138</v>
      </c>
      <c r="I22" s="351"/>
      <c r="J22" s="265">
        <v>0</v>
      </c>
      <c r="K22" s="265">
        <v>0</v>
      </c>
      <c r="L22" s="21"/>
    </row>
    <row r="23" spans="2:12" x14ac:dyDescent="0.25">
      <c r="B23" s="235"/>
      <c r="C23" s="351" t="s">
        <v>91</v>
      </c>
      <c r="D23" s="351"/>
      <c r="E23" s="265">
        <v>0</v>
      </c>
      <c r="F23" s="265">
        <v>0</v>
      </c>
      <c r="G23" s="123"/>
      <c r="H23" s="351" t="s">
        <v>139</v>
      </c>
      <c r="I23" s="351"/>
      <c r="J23" s="265">
        <v>0</v>
      </c>
      <c r="K23" s="265">
        <v>0</v>
      </c>
      <c r="L23" s="21"/>
    </row>
    <row r="24" spans="2:12" x14ac:dyDescent="0.25">
      <c r="B24" s="235"/>
      <c r="C24" s="351" t="s">
        <v>92</v>
      </c>
      <c r="D24" s="351"/>
      <c r="E24" s="265">
        <v>0</v>
      </c>
      <c r="F24" s="265">
        <v>0</v>
      </c>
      <c r="G24" s="123"/>
      <c r="H24" s="351" t="s">
        <v>140</v>
      </c>
      <c r="I24" s="351"/>
      <c r="J24" s="265">
        <v>0</v>
      </c>
      <c r="K24" s="265">
        <v>0</v>
      </c>
      <c r="L24" s="21"/>
    </row>
    <row r="25" spans="2:12" x14ac:dyDescent="0.25">
      <c r="B25" s="234"/>
      <c r="C25" s="134"/>
      <c r="D25" s="135"/>
      <c r="E25" s="264"/>
      <c r="F25" s="264"/>
      <c r="G25" s="123"/>
      <c r="H25" s="351" t="s">
        <v>141</v>
      </c>
      <c r="I25" s="351"/>
      <c r="J25" s="265">
        <v>16298.48</v>
      </c>
      <c r="K25" s="265">
        <v>0</v>
      </c>
      <c r="L25" s="21"/>
    </row>
    <row r="26" spans="2:12" x14ac:dyDescent="0.25">
      <c r="B26" s="234"/>
      <c r="C26" s="350" t="s">
        <v>93</v>
      </c>
      <c r="D26" s="350"/>
      <c r="E26" s="263">
        <v>23907152.530000001</v>
      </c>
      <c r="F26" s="263">
        <v>381213.05</v>
      </c>
      <c r="G26" s="123"/>
      <c r="H26" s="134"/>
      <c r="I26" s="134"/>
      <c r="J26" s="264"/>
      <c r="K26" s="264"/>
      <c r="L26" s="21"/>
    </row>
    <row r="27" spans="2:12" x14ac:dyDescent="0.25">
      <c r="B27" s="234"/>
      <c r="C27" s="134"/>
      <c r="D27" s="135"/>
      <c r="E27" s="264"/>
      <c r="F27" s="264"/>
      <c r="G27" s="123"/>
      <c r="H27" s="352" t="s">
        <v>144</v>
      </c>
      <c r="I27" s="352"/>
      <c r="J27" s="263">
        <v>0</v>
      </c>
      <c r="K27" s="263">
        <v>0</v>
      </c>
      <c r="L27" s="21"/>
    </row>
    <row r="28" spans="2:12" x14ac:dyDescent="0.25">
      <c r="B28" s="235"/>
      <c r="C28" s="351" t="s">
        <v>94</v>
      </c>
      <c r="D28" s="351"/>
      <c r="E28" s="265">
        <v>0</v>
      </c>
      <c r="F28" s="265">
        <v>0</v>
      </c>
      <c r="G28" s="123"/>
      <c r="H28" s="134"/>
      <c r="I28" s="134"/>
      <c r="J28" s="264"/>
      <c r="K28" s="264"/>
      <c r="L28" s="21"/>
    </row>
    <row r="29" spans="2:12" x14ac:dyDescent="0.25">
      <c r="B29" s="235"/>
      <c r="C29" s="351" t="s">
        <v>95</v>
      </c>
      <c r="D29" s="351"/>
      <c r="E29" s="265">
        <v>458994.03</v>
      </c>
      <c r="F29" s="265">
        <v>0</v>
      </c>
      <c r="G29" s="123"/>
      <c r="H29" s="351" t="s">
        <v>145</v>
      </c>
      <c r="I29" s="351"/>
      <c r="J29" s="265">
        <v>0</v>
      </c>
      <c r="K29" s="265">
        <v>0</v>
      </c>
      <c r="L29" s="21"/>
    </row>
    <row r="30" spans="2:12" x14ac:dyDescent="0.25">
      <c r="B30" s="235"/>
      <c r="C30" s="351" t="s">
        <v>9</v>
      </c>
      <c r="D30" s="351"/>
      <c r="E30" s="265">
        <v>23597438</v>
      </c>
      <c r="F30" s="265">
        <v>0</v>
      </c>
      <c r="G30" s="123"/>
      <c r="H30" s="351" t="s">
        <v>146</v>
      </c>
      <c r="I30" s="351"/>
      <c r="J30" s="265">
        <v>0</v>
      </c>
      <c r="K30" s="265">
        <v>0</v>
      </c>
      <c r="L30" s="21"/>
    </row>
    <row r="31" spans="2:12" x14ac:dyDescent="0.25">
      <c r="B31" s="235"/>
      <c r="C31" s="351" t="s">
        <v>11</v>
      </c>
      <c r="D31" s="351"/>
      <c r="E31" s="265">
        <v>0</v>
      </c>
      <c r="F31" s="265">
        <v>381213.05</v>
      </c>
      <c r="G31" s="123"/>
      <c r="H31" s="351" t="s">
        <v>147</v>
      </c>
      <c r="I31" s="351"/>
      <c r="J31" s="265">
        <v>0</v>
      </c>
      <c r="K31" s="265">
        <v>0</v>
      </c>
      <c r="L31" s="21"/>
    </row>
    <row r="32" spans="2:12" x14ac:dyDescent="0.25">
      <c r="B32" s="235"/>
      <c r="C32" s="351" t="s">
        <v>96</v>
      </c>
      <c r="D32" s="351"/>
      <c r="E32" s="265">
        <v>0</v>
      </c>
      <c r="F32" s="265">
        <v>0</v>
      </c>
      <c r="G32" s="123"/>
      <c r="H32" s="351" t="s">
        <v>148</v>
      </c>
      <c r="I32" s="351"/>
      <c r="J32" s="265">
        <v>0</v>
      </c>
      <c r="K32" s="265">
        <v>0</v>
      </c>
      <c r="L32" s="21"/>
    </row>
    <row r="33" spans="2:12" x14ac:dyDescent="0.25">
      <c r="B33" s="235"/>
      <c r="C33" s="351" t="s">
        <v>97</v>
      </c>
      <c r="D33" s="351"/>
      <c r="E33" s="265">
        <v>269733.5</v>
      </c>
      <c r="F33" s="265">
        <v>0</v>
      </c>
      <c r="G33" s="123"/>
      <c r="H33" s="351" t="s">
        <v>149</v>
      </c>
      <c r="I33" s="351"/>
      <c r="J33" s="265">
        <v>0</v>
      </c>
      <c r="K33" s="265">
        <v>0</v>
      </c>
      <c r="L33" s="21"/>
    </row>
    <row r="34" spans="2:12" x14ac:dyDescent="0.25">
      <c r="B34" s="235"/>
      <c r="C34" s="351" t="s">
        <v>98</v>
      </c>
      <c r="D34" s="351"/>
      <c r="E34" s="265">
        <v>0</v>
      </c>
      <c r="F34" s="265">
        <v>0</v>
      </c>
      <c r="G34" s="123"/>
      <c r="H34" s="351" t="s">
        <v>150</v>
      </c>
      <c r="I34" s="351"/>
      <c r="J34" s="265">
        <v>0</v>
      </c>
      <c r="K34" s="265">
        <v>0</v>
      </c>
      <c r="L34" s="21"/>
    </row>
    <row r="35" spans="2:12" x14ac:dyDescent="0.25">
      <c r="B35" s="235"/>
      <c r="C35" s="351" t="s">
        <v>99</v>
      </c>
      <c r="D35" s="351"/>
      <c r="E35" s="265">
        <v>-754761</v>
      </c>
      <c r="F35" s="265">
        <v>0</v>
      </c>
      <c r="G35" s="123"/>
      <c r="H35" s="134"/>
      <c r="I35" s="134"/>
      <c r="J35" s="266"/>
      <c r="K35" s="266"/>
      <c r="L35" s="21"/>
    </row>
    <row r="36" spans="2:12" x14ac:dyDescent="0.25">
      <c r="B36" s="235"/>
      <c r="C36" s="351" t="s">
        <v>100</v>
      </c>
      <c r="D36" s="351"/>
      <c r="E36" s="265">
        <v>335748</v>
      </c>
      <c r="F36" s="265">
        <v>0</v>
      </c>
      <c r="G36" s="123"/>
      <c r="H36" s="350" t="s">
        <v>154</v>
      </c>
      <c r="I36" s="350"/>
      <c r="J36" s="263">
        <v>125685.11</v>
      </c>
      <c r="K36" s="263">
        <v>24321138.16</v>
      </c>
      <c r="L36" s="21"/>
    </row>
    <row r="37" spans="2:12" x14ac:dyDescent="0.25">
      <c r="B37" s="234"/>
      <c r="C37" s="134"/>
      <c r="D37" s="135"/>
      <c r="E37" s="266"/>
      <c r="F37" s="266"/>
      <c r="G37" s="123"/>
      <c r="H37" s="134"/>
      <c r="I37" s="134"/>
      <c r="J37" s="264"/>
      <c r="K37" s="264"/>
      <c r="L37" s="21"/>
    </row>
    <row r="38" spans="2:12" x14ac:dyDescent="0.25">
      <c r="B38" s="235"/>
      <c r="C38" s="122"/>
      <c r="D38" s="122"/>
      <c r="E38" s="122"/>
      <c r="F38" s="122"/>
      <c r="G38" s="123"/>
      <c r="H38" s="350" t="s">
        <v>105</v>
      </c>
      <c r="I38" s="350"/>
      <c r="J38" s="263">
        <v>0</v>
      </c>
      <c r="K38" s="263">
        <v>23805962.16</v>
      </c>
      <c r="L38" s="21"/>
    </row>
    <row r="39" spans="2:12" x14ac:dyDescent="0.25">
      <c r="B39" s="234"/>
      <c r="C39" s="122"/>
      <c r="D39" s="122"/>
      <c r="E39" s="122"/>
      <c r="F39" s="122"/>
      <c r="G39" s="123"/>
      <c r="H39" s="134"/>
      <c r="I39" s="134"/>
      <c r="J39" s="264"/>
      <c r="K39" s="264"/>
      <c r="L39" s="21"/>
    </row>
    <row r="40" spans="2:12" x14ac:dyDescent="0.25">
      <c r="B40" s="235"/>
      <c r="C40" s="122"/>
      <c r="D40" s="122"/>
      <c r="E40" s="122"/>
      <c r="F40" s="122"/>
      <c r="G40" s="123"/>
      <c r="H40" s="351" t="s">
        <v>124</v>
      </c>
      <c r="I40" s="351"/>
      <c r="J40" s="265">
        <v>0</v>
      </c>
      <c r="K40" s="265">
        <v>23805962.16</v>
      </c>
      <c r="L40" s="21"/>
    </row>
    <row r="41" spans="2:12" x14ac:dyDescent="0.25">
      <c r="B41" s="234"/>
      <c r="C41" s="122"/>
      <c r="D41" s="122"/>
      <c r="E41" s="122"/>
      <c r="F41" s="122"/>
      <c r="G41" s="123"/>
      <c r="H41" s="351" t="s">
        <v>111</v>
      </c>
      <c r="I41" s="351"/>
      <c r="J41" s="265">
        <v>0</v>
      </c>
      <c r="K41" s="265">
        <v>0</v>
      </c>
      <c r="L41" s="21"/>
    </row>
    <row r="42" spans="2:12" x14ac:dyDescent="0.25">
      <c r="B42" s="235"/>
      <c r="C42" s="122"/>
      <c r="D42" s="122"/>
      <c r="E42" s="122"/>
      <c r="F42" s="122"/>
      <c r="G42" s="123"/>
      <c r="H42" s="351" t="s">
        <v>156</v>
      </c>
      <c r="I42" s="351"/>
      <c r="J42" s="265">
        <v>0</v>
      </c>
      <c r="K42" s="265">
        <v>0</v>
      </c>
      <c r="L42" s="21"/>
    </row>
    <row r="43" spans="2:12" x14ac:dyDescent="0.25">
      <c r="B43" s="235"/>
      <c r="C43" s="122"/>
      <c r="D43" s="122"/>
      <c r="E43" s="122"/>
      <c r="F43" s="122"/>
      <c r="G43" s="123"/>
      <c r="H43" s="134"/>
      <c r="I43" s="134"/>
      <c r="J43" s="264"/>
      <c r="K43" s="264"/>
      <c r="L43" s="21"/>
    </row>
    <row r="44" spans="2:12" x14ac:dyDescent="0.25">
      <c r="B44" s="235"/>
      <c r="C44" s="122"/>
      <c r="D44" s="122"/>
      <c r="E44" s="122"/>
      <c r="F44" s="122"/>
      <c r="G44" s="123"/>
      <c r="H44" s="350" t="s">
        <v>157</v>
      </c>
      <c r="I44" s="350"/>
      <c r="J44" s="263">
        <v>125685.11</v>
      </c>
      <c r="K44" s="263">
        <v>515176</v>
      </c>
      <c r="L44" s="21"/>
    </row>
    <row r="45" spans="2:12" x14ac:dyDescent="0.25">
      <c r="B45" s="235"/>
      <c r="C45" s="122"/>
      <c r="D45" s="122"/>
      <c r="E45" s="122"/>
      <c r="F45" s="122"/>
      <c r="G45" s="123"/>
      <c r="H45" s="134"/>
      <c r="I45" s="134"/>
      <c r="J45" s="264"/>
      <c r="K45" s="264"/>
      <c r="L45" s="21"/>
    </row>
    <row r="46" spans="2:12" x14ac:dyDescent="0.25">
      <c r="B46" s="235"/>
      <c r="C46" s="122"/>
      <c r="D46" s="122"/>
      <c r="E46" s="122"/>
      <c r="F46" s="122"/>
      <c r="G46" s="123"/>
      <c r="H46" s="351" t="s">
        <v>158</v>
      </c>
      <c r="I46" s="351"/>
      <c r="J46" s="265">
        <v>-1015765.22</v>
      </c>
      <c r="K46" s="265">
        <v>-1276433</v>
      </c>
      <c r="L46" s="21"/>
    </row>
    <row r="47" spans="2:12" x14ac:dyDescent="0.25">
      <c r="B47" s="235"/>
      <c r="C47" s="122"/>
      <c r="D47" s="122"/>
      <c r="E47" s="122"/>
      <c r="F47" s="122"/>
      <c r="G47" s="123"/>
      <c r="H47" s="351" t="s">
        <v>115</v>
      </c>
      <c r="I47" s="351"/>
      <c r="J47" s="265">
        <v>1141450.33</v>
      </c>
      <c r="K47" s="265">
        <v>1791609</v>
      </c>
      <c r="L47" s="21"/>
    </row>
    <row r="48" spans="2:12" x14ac:dyDescent="0.25">
      <c r="B48" s="235"/>
      <c r="C48" s="122"/>
      <c r="D48" s="122"/>
      <c r="E48" s="122"/>
      <c r="F48" s="122"/>
      <c r="G48" s="123"/>
      <c r="H48" s="351" t="s">
        <v>159</v>
      </c>
      <c r="I48" s="351"/>
      <c r="J48" s="265">
        <v>0</v>
      </c>
      <c r="K48" s="265">
        <v>0</v>
      </c>
      <c r="L48" s="21"/>
    </row>
    <row r="49" spans="2:12" x14ac:dyDescent="0.25">
      <c r="B49" s="235"/>
      <c r="C49" s="122"/>
      <c r="D49" s="122"/>
      <c r="E49" s="122"/>
      <c r="F49" s="122"/>
      <c r="G49" s="123"/>
      <c r="H49" s="351" t="s">
        <v>117</v>
      </c>
      <c r="I49" s="351"/>
      <c r="J49" s="265">
        <v>0</v>
      </c>
      <c r="K49" s="265">
        <v>0</v>
      </c>
      <c r="L49" s="21"/>
    </row>
    <row r="50" spans="2:12" x14ac:dyDescent="0.25">
      <c r="B50" s="234"/>
      <c r="C50" s="122"/>
      <c r="D50" s="122"/>
      <c r="E50" s="122"/>
      <c r="F50" s="122"/>
      <c r="G50" s="123"/>
      <c r="H50" s="351" t="s">
        <v>118</v>
      </c>
      <c r="I50" s="351"/>
      <c r="J50" s="265">
        <v>0</v>
      </c>
      <c r="K50" s="265">
        <v>0</v>
      </c>
      <c r="L50" s="21"/>
    </row>
    <row r="51" spans="2:12" x14ac:dyDescent="0.25">
      <c r="B51" s="235"/>
      <c r="C51" s="122"/>
      <c r="D51" s="122"/>
      <c r="E51" s="122"/>
      <c r="F51" s="122"/>
      <c r="G51" s="123"/>
      <c r="H51" s="134"/>
      <c r="I51" s="134"/>
      <c r="J51" s="264"/>
      <c r="K51" s="264"/>
      <c r="L51" s="21"/>
    </row>
    <row r="52" spans="2:12" x14ac:dyDescent="0.25">
      <c r="B52" s="234"/>
      <c r="C52" s="122"/>
      <c r="D52" s="122"/>
      <c r="E52" s="122"/>
      <c r="F52" s="122"/>
      <c r="G52" s="123"/>
      <c r="H52" s="350" t="s">
        <v>205</v>
      </c>
      <c r="I52" s="350"/>
      <c r="J52" s="263">
        <v>0</v>
      </c>
      <c r="K52" s="263">
        <v>0</v>
      </c>
      <c r="L52" s="21"/>
    </row>
    <row r="53" spans="2:12" ht="6.75" customHeight="1" x14ac:dyDescent="0.25">
      <c r="B53" s="235"/>
      <c r="C53" s="122"/>
      <c r="D53" s="122"/>
      <c r="E53" s="122"/>
      <c r="F53" s="122"/>
      <c r="G53" s="123"/>
      <c r="H53" s="134"/>
      <c r="I53" s="134"/>
      <c r="J53" s="264"/>
      <c r="K53" s="264"/>
      <c r="L53" s="21"/>
    </row>
    <row r="54" spans="2:12" x14ac:dyDescent="0.25">
      <c r="B54" s="235"/>
      <c r="C54" s="122"/>
      <c r="D54" s="122"/>
      <c r="E54" s="122"/>
      <c r="F54" s="122"/>
      <c r="G54" s="123"/>
      <c r="H54" s="351" t="s">
        <v>161</v>
      </c>
      <c r="I54" s="351"/>
      <c r="J54" s="265">
        <v>0</v>
      </c>
      <c r="K54" s="265">
        <v>0</v>
      </c>
      <c r="L54" s="21"/>
    </row>
    <row r="55" spans="2:12" x14ac:dyDescent="0.25">
      <c r="B55" s="267"/>
      <c r="C55" s="42"/>
      <c r="D55" s="42"/>
      <c r="E55" s="42"/>
      <c r="F55" s="42"/>
      <c r="G55" s="41"/>
      <c r="H55" s="354" t="s">
        <v>121</v>
      </c>
      <c r="I55" s="354"/>
      <c r="J55" s="268">
        <v>0</v>
      </c>
      <c r="K55" s="268">
        <v>0</v>
      </c>
      <c r="L55" s="43"/>
    </row>
    <row r="56" spans="2:12" x14ac:dyDescent="0.25">
      <c r="B56" s="269"/>
      <c r="C56" s="42"/>
      <c r="D56" s="246"/>
      <c r="E56" s="247"/>
      <c r="F56" s="248"/>
      <c r="G56" s="248"/>
      <c r="H56" s="42"/>
      <c r="I56" s="270"/>
      <c r="J56" s="247"/>
      <c r="K56" s="248"/>
      <c r="L56" s="248"/>
    </row>
    <row r="57" spans="2:12" x14ac:dyDescent="0.25">
      <c r="B57" s="122"/>
      <c r="D57" s="160"/>
      <c r="E57" s="161"/>
      <c r="F57" s="46"/>
      <c r="G57" s="46"/>
      <c r="I57" s="271"/>
      <c r="J57" s="161"/>
      <c r="K57" s="46"/>
      <c r="L57" s="46"/>
    </row>
    <row r="58" spans="2:12" x14ac:dyDescent="0.25">
      <c r="C58" s="332" t="s">
        <v>52</v>
      </c>
      <c r="D58" s="332"/>
      <c r="E58" s="332"/>
      <c r="F58" s="332"/>
      <c r="G58" s="332"/>
      <c r="H58" s="332"/>
      <c r="I58" s="332"/>
      <c r="J58" s="332"/>
      <c r="K58" s="332"/>
    </row>
    <row r="59" spans="2:12" x14ac:dyDescent="0.25">
      <c r="C59" s="160"/>
      <c r="D59" s="161"/>
      <c r="E59" s="46"/>
      <c r="F59" s="46"/>
      <c r="H59" s="162"/>
      <c r="I59" s="272"/>
      <c r="J59" s="46"/>
      <c r="K59" s="46"/>
    </row>
    <row r="60" spans="2:12" x14ac:dyDescent="0.25">
      <c r="C60" s="160"/>
      <c r="D60" s="333"/>
      <c r="E60" s="333"/>
      <c r="F60" s="46"/>
      <c r="H60" s="334"/>
      <c r="I60" s="334"/>
      <c r="J60" s="46"/>
      <c r="K60" s="46"/>
    </row>
    <row r="61" spans="2:12" ht="15" customHeight="1" x14ac:dyDescent="0.25">
      <c r="C61" s="163"/>
      <c r="D61" s="164"/>
      <c r="E61" s="164"/>
      <c r="F61" s="46"/>
      <c r="G61" s="46"/>
      <c r="H61" s="164"/>
      <c r="I61" s="164"/>
      <c r="J61" s="135"/>
      <c r="K61" s="46"/>
    </row>
    <row r="62" spans="2:12" ht="15" customHeight="1" x14ac:dyDescent="0.25">
      <c r="C62" s="165"/>
      <c r="D62" s="166"/>
      <c r="E62" s="166"/>
      <c r="F62" s="167"/>
      <c r="G62" s="167"/>
      <c r="H62" s="166"/>
      <c r="I62" s="166"/>
      <c r="J62" s="135"/>
      <c r="K62" s="46"/>
    </row>
    <row r="63" spans="2:12" ht="30" customHeight="1" x14ac:dyDescent="0.25">
      <c r="B63" s="273"/>
      <c r="G63" s="123"/>
    </row>
  </sheetData>
  <mergeCells count="60">
    <mergeCell ref="H55:I55"/>
    <mergeCell ref="C58:K58"/>
    <mergeCell ref="D60:E60"/>
    <mergeCell ref="H60:I60"/>
    <mergeCell ref="H47:I47"/>
    <mergeCell ref="H48:I48"/>
    <mergeCell ref="H49:I49"/>
    <mergeCell ref="H50:I50"/>
    <mergeCell ref="H52:I52"/>
    <mergeCell ref="H54:I54"/>
    <mergeCell ref="H46:I46"/>
    <mergeCell ref="C33:D33"/>
    <mergeCell ref="H33:I33"/>
    <mergeCell ref="C34:D34"/>
    <mergeCell ref="H34:I34"/>
    <mergeCell ref="C35:D35"/>
    <mergeCell ref="C36:D36"/>
    <mergeCell ref="H36:I36"/>
    <mergeCell ref="H38:I38"/>
    <mergeCell ref="H40:I40"/>
    <mergeCell ref="H41:I41"/>
    <mergeCell ref="H42:I42"/>
    <mergeCell ref="H44:I44"/>
    <mergeCell ref="C30:D30"/>
    <mergeCell ref="H30:I30"/>
    <mergeCell ref="C31:D31"/>
    <mergeCell ref="H31:I31"/>
    <mergeCell ref="C32:D32"/>
    <mergeCell ref="H32:I32"/>
    <mergeCell ref="H25:I25"/>
    <mergeCell ref="C26:D26"/>
    <mergeCell ref="H27:I27"/>
    <mergeCell ref="C28:D28"/>
    <mergeCell ref="C29:D29"/>
    <mergeCell ref="H29:I29"/>
    <mergeCell ref="C22:D22"/>
    <mergeCell ref="H22:I22"/>
    <mergeCell ref="C23:D23"/>
    <mergeCell ref="H23:I23"/>
    <mergeCell ref="C24:D24"/>
    <mergeCell ref="H24:I24"/>
    <mergeCell ref="C19:D19"/>
    <mergeCell ref="H19:I19"/>
    <mergeCell ref="C20:D20"/>
    <mergeCell ref="H20:I20"/>
    <mergeCell ref="C21:D21"/>
    <mergeCell ref="H21:I21"/>
    <mergeCell ref="C14:D14"/>
    <mergeCell ref="H14:I14"/>
    <mergeCell ref="C16:D16"/>
    <mergeCell ref="H16:I16"/>
    <mergeCell ref="C18:D18"/>
    <mergeCell ref="H18:I18"/>
    <mergeCell ref="C11:D11"/>
    <mergeCell ref="H11:I11"/>
    <mergeCell ref="D3:J3"/>
    <mergeCell ref="D4:J4"/>
    <mergeCell ref="D5:J5"/>
    <mergeCell ref="D6:J6"/>
    <mergeCell ref="D7:J7"/>
  </mergeCells>
  <printOptions horizontalCentered="1" verticalCentered="1"/>
  <pageMargins left="0.31496062992125984" right="0.31496062992125984" top="0.35433070866141736" bottom="0.35433070866141736" header="0" footer="0"/>
  <pageSetup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3"/>
  <sheetViews>
    <sheetView workbookViewId="0">
      <selection sqref="A1:G14"/>
    </sheetView>
  </sheetViews>
  <sheetFormatPr baseColWidth="10" defaultRowHeight="15" x14ac:dyDescent="0.25"/>
  <cols>
    <col min="2" max="2" width="30.140625" customWidth="1"/>
    <col min="3" max="4" width="18.7109375" customWidth="1"/>
  </cols>
  <sheetData>
    <row r="2" spans="1:7" x14ac:dyDescent="0.25">
      <c r="A2" s="355" t="s">
        <v>206</v>
      </c>
      <c r="B2" s="355"/>
      <c r="C2" s="355"/>
      <c r="D2" s="355"/>
      <c r="E2" s="355"/>
      <c r="F2" s="355"/>
      <c r="G2" s="355"/>
    </row>
    <row r="3" spans="1:7" x14ac:dyDescent="0.25">
      <c r="A3" s="355" t="s">
        <v>207</v>
      </c>
      <c r="B3" s="355"/>
      <c r="C3" s="355"/>
      <c r="D3" s="355"/>
      <c r="E3" s="355"/>
      <c r="F3" s="355"/>
      <c r="G3" s="355"/>
    </row>
    <row r="4" spans="1:7" x14ac:dyDescent="0.25">
      <c r="A4" s="355" t="s">
        <v>208</v>
      </c>
      <c r="B4" s="355"/>
      <c r="C4" s="355"/>
      <c r="D4" s="355"/>
      <c r="E4" s="355"/>
      <c r="F4" s="355"/>
      <c r="G4" s="355"/>
    </row>
    <row r="5" spans="1:7" x14ac:dyDescent="0.25">
      <c r="A5" s="355" t="s">
        <v>209</v>
      </c>
      <c r="B5" s="355"/>
      <c r="C5" s="355"/>
      <c r="D5" s="355"/>
      <c r="E5" s="355"/>
      <c r="F5" s="355"/>
      <c r="G5" s="355"/>
    </row>
    <row r="8" spans="1:7" x14ac:dyDescent="0.25">
      <c r="A8" s="274" t="s">
        <v>210</v>
      </c>
    </row>
    <row r="10" spans="1:7" ht="15.75" thickBot="1" x14ac:dyDescent="0.3"/>
    <row r="11" spans="1:7" ht="15.75" thickBot="1" x14ac:dyDescent="0.3">
      <c r="B11" s="278" t="s">
        <v>4</v>
      </c>
      <c r="C11" s="279">
        <v>2019</v>
      </c>
      <c r="D11" s="280">
        <v>2018</v>
      </c>
    </row>
    <row r="12" spans="1:7" ht="45" x14ac:dyDescent="0.25">
      <c r="B12" s="277" t="s">
        <v>211</v>
      </c>
      <c r="C12" s="281">
        <v>944154</v>
      </c>
      <c r="D12" s="282">
        <v>738431</v>
      </c>
    </row>
    <row r="13" spans="1:7" ht="30" x14ac:dyDescent="0.25">
      <c r="B13" s="275" t="s">
        <v>212</v>
      </c>
      <c r="C13" s="283">
        <v>1067760.8600000001</v>
      </c>
      <c r="D13" s="284">
        <v>568694.43999999994</v>
      </c>
    </row>
    <row r="14" spans="1:7" ht="15.75" thickBot="1" x14ac:dyDescent="0.3">
      <c r="B14" s="276" t="s">
        <v>213</v>
      </c>
      <c r="C14" s="285">
        <f>SUM(C12:C13)</f>
        <v>2011914.86</v>
      </c>
      <c r="D14" s="286">
        <f>SUM(D12:D13)</f>
        <v>1307125.44</v>
      </c>
    </row>
    <row r="19" spans="1:4" x14ac:dyDescent="0.25">
      <c r="A19" s="274" t="s">
        <v>214</v>
      </c>
    </row>
    <row r="21" spans="1:4" ht="15.75" thickBot="1" x14ac:dyDescent="0.3"/>
    <row r="22" spans="1:4" ht="15.75" thickBot="1" x14ac:dyDescent="0.3">
      <c r="B22" s="278" t="s">
        <v>4</v>
      </c>
      <c r="C22" s="279">
        <v>2019</v>
      </c>
      <c r="D22" s="280">
        <v>2018</v>
      </c>
    </row>
    <row r="23" spans="1:4" ht="45" x14ac:dyDescent="0.25">
      <c r="B23" s="277" t="s">
        <v>211</v>
      </c>
      <c r="C23" s="281">
        <v>201035</v>
      </c>
      <c r="D23" s="282">
        <v>113145</v>
      </c>
    </row>
    <row r="24" spans="1:4" ht="30" x14ac:dyDescent="0.25">
      <c r="B24" s="275" t="s">
        <v>212</v>
      </c>
      <c r="C24" s="283">
        <v>-0.1</v>
      </c>
      <c r="D24" s="284">
        <v>29999.9</v>
      </c>
    </row>
    <row r="25" spans="1:4" ht="15.75" thickBot="1" x14ac:dyDescent="0.3">
      <c r="B25" s="276" t="s">
        <v>213</v>
      </c>
      <c r="C25" s="285">
        <f>SUM(C23:C24)</f>
        <v>201034.9</v>
      </c>
      <c r="D25" s="286">
        <f>SUM(D23:D24)</f>
        <v>143144.9</v>
      </c>
    </row>
    <row r="29" spans="1:4" x14ac:dyDescent="0.25">
      <c r="A29" s="274" t="s">
        <v>215</v>
      </c>
    </row>
    <row r="31" spans="1:4" ht="15.75" thickBot="1" x14ac:dyDescent="0.3"/>
    <row r="32" spans="1:4" ht="15.75" thickBot="1" x14ac:dyDescent="0.3">
      <c r="B32" s="278" t="s">
        <v>4</v>
      </c>
      <c r="C32" s="279">
        <v>2019</v>
      </c>
      <c r="D32" s="280">
        <v>2018</v>
      </c>
    </row>
    <row r="33" spans="1:4" ht="45" x14ac:dyDescent="0.25">
      <c r="B33" s="277" t="s">
        <v>211</v>
      </c>
      <c r="C33" s="281">
        <v>309934</v>
      </c>
      <c r="D33" s="282">
        <v>36626</v>
      </c>
    </row>
    <row r="34" spans="1:4" ht="30" x14ac:dyDescent="0.25">
      <c r="B34" s="275" t="s">
        <v>212</v>
      </c>
      <c r="C34" s="283">
        <v>0</v>
      </c>
      <c r="D34" s="284">
        <v>0</v>
      </c>
    </row>
    <row r="35" spans="1:4" ht="15.75" thickBot="1" x14ac:dyDescent="0.3">
      <c r="B35" s="276" t="s">
        <v>213</v>
      </c>
      <c r="C35" s="285">
        <f>SUM(C33:C34)</f>
        <v>309934</v>
      </c>
      <c r="D35" s="286">
        <f>SUM(D33:D34)</f>
        <v>36626</v>
      </c>
    </row>
    <row r="38" spans="1:4" x14ac:dyDescent="0.25">
      <c r="A38" s="274" t="s">
        <v>216</v>
      </c>
    </row>
    <row r="40" spans="1:4" ht="15.75" thickBot="1" x14ac:dyDescent="0.3"/>
    <row r="41" spans="1:4" ht="15.75" thickBot="1" x14ac:dyDescent="0.3">
      <c r="B41" s="278" t="s">
        <v>4</v>
      </c>
      <c r="C41" s="279">
        <v>2019</v>
      </c>
      <c r="D41" s="280">
        <v>2018</v>
      </c>
    </row>
    <row r="42" spans="1:4" ht="45" x14ac:dyDescent="0.25">
      <c r="B42" s="277" t="s">
        <v>211</v>
      </c>
      <c r="C42" s="281">
        <v>0</v>
      </c>
      <c r="D42" s="282">
        <v>0</v>
      </c>
    </row>
    <row r="43" spans="1:4" ht="30" x14ac:dyDescent="0.25">
      <c r="B43" s="275" t="s">
        <v>212</v>
      </c>
      <c r="C43" s="283">
        <v>0</v>
      </c>
      <c r="D43" s="284">
        <v>0</v>
      </c>
    </row>
    <row r="44" spans="1:4" ht="15.75" thickBot="1" x14ac:dyDescent="0.3">
      <c r="B44" s="276" t="s">
        <v>213</v>
      </c>
      <c r="C44" s="285">
        <f>SUM(C42:C43)</f>
        <v>0</v>
      </c>
      <c r="D44" s="286">
        <f>SUM(D42:D43)</f>
        <v>0</v>
      </c>
    </row>
    <row r="47" spans="1:4" x14ac:dyDescent="0.25">
      <c r="A47" s="274" t="s">
        <v>217</v>
      </c>
    </row>
    <row r="49" spans="1:4" ht="15.75" thickBot="1" x14ac:dyDescent="0.3"/>
    <row r="50" spans="1:4" ht="15.75" thickBot="1" x14ac:dyDescent="0.3">
      <c r="B50" s="278" t="s">
        <v>4</v>
      </c>
      <c r="C50" s="279">
        <v>2019</v>
      </c>
      <c r="D50" s="280">
        <v>2018</v>
      </c>
    </row>
    <row r="51" spans="1:4" ht="45" x14ac:dyDescent="0.25">
      <c r="B51" s="277" t="s">
        <v>211</v>
      </c>
      <c r="C51" s="281">
        <v>8429333</v>
      </c>
      <c r="D51" s="282">
        <v>8277219</v>
      </c>
    </row>
    <row r="52" spans="1:4" ht="30" x14ac:dyDescent="0.25">
      <c r="B52" s="275" t="s">
        <v>212</v>
      </c>
      <c r="C52" s="283">
        <v>1318183.9099999999</v>
      </c>
      <c r="D52" s="284">
        <v>1089084.8600000001</v>
      </c>
    </row>
    <row r="53" spans="1:4" ht="15.75" thickBot="1" x14ac:dyDescent="0.3">
      <c r="B53" s="276" t="s">
        <v>213</v>
      </c>
      <c r="C53" s="285">
        <f>SUM(C51:C52)</f>
        <v>9747516.9100000001</v>
      </c>
      <c r="D53" s="286">
        <f>SUM(D51:D52)</f>
        <v>9366303.8599999994</v>
      </c>
    </row>
    <row r="57" spans="1:4" x14ac:dyDescent="0.25">
      <c r="A57" s="274" t="s">
        <v>218</v>
      </c>
    </row>
    <row r="59" spans="1:4" ht="15.75" thickBot="1" x14ac:dyDescent="0.3"/>
    <row r="60" spans="1:4" ht="15.75" thickBot="1" x14ac:dyDescent="0.3">
      <c r="B60" s="278" t="s">
        <v>4</v>
      </c>
      <c r="C60" s="279">
        <v>2019</v>
      </c>
      <c r="D60" s="280">
        <v>2018</v>
      </c>
    </row>
    <row r="61" spans="1:4" ht="45" x14ac:dyDescent="0.25">
      <c r="B61" s="277" t="s">
        <v>211</v>
      </c>
      <c r="C61" s="281">
        <v>0</v>
      </c>
      <c r="D61" s="282">
        <v>0</v>
      </c>
    </row>
    <row r="62" spans="1:4" ht="30" x14ac:dyDescent="0.25">
      <c r="B62" s="275" t="s">
        <v>212</v>
      </c>
      <c r="C62" s="283">
        <v>0</v>
      </c>
      <c r="D62" s="284">
        <v>335748</v>
      </c>
    </row>
    <row r="63" spans="1:4" ht="15.75" thickBot="1" x14ac:dyDescent="0.3">
      <c r="B63" s="276" t="s">
        <v>213</v>
      </c>
      <c r="C63" s="285">
        <f>SUM(C61:C62)</f>
        <v>0</v>
      </c>
      <c r="D63" s="286">
        <f>SUM(D61:D62)</f>
        <v>335748</v>
      </c>
    </row>
  </sheetData>
  <mergeCells count="4">
    <mergeCell ref="A2:G2"/>
    <mergeCell ref="A3:G3"/>
    <mergeCell ref="A4:G4"/>
    <mergeCell ref="A5:G5"/>
  </mergeCells>
  <pageMargins left="0.7" right="0.7" top="0.75" bottom="0.75" header="0.3" footer="0.3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4"/>
  <sheetViews>
    <sheetView workbookViewId="0">
      <selection sqref="A1:G7"/>
    </sheetView>
  </sheetViews>
  <sheetFormatPr baseColWidth="10" defaultRowHeight="15" x14ac:dyDescent="0.25"/>
  <cols>
    <col min="2" max="2" width="38" customWidth="1"/>
    <col min="3" max="3" width="19.5703125" customWidth="1"/>
    <col min="4" max="4" width="20.7109375" customWidth="1"/>
  </cols>
  <sheetData>
    <row r="2" spans="1:7" x14ac:dyDescent="0.25">
      <c r="A2" s="355" t="s">
        <v>206</v>
      </c>
      <c r="B2" s="355"/>
      <c r="C2" s="355"/>
      <c r="D2" s="355"/>
      <c r="E2" s="355"/>
      <c r="F2" s="355"/>
      <c r="G2" s="355"/>
    </row>
    <row r="3" spans="1:7" x14ac:dyDescent="0.25">
      <c r="A3" s="355" t="s">
        <v>207</v>
      </c>
      <c r="B3" s="355"/>
      <c r="C3" s="355"/>
      <c r="D3" s="355"/>
      <c r="E3" s="355"/>
      <c r="F3" s="355"/>
      <c r="G3" s="355"/>
    </row>
    <row r="4" spans="1:7" x14ac:dyDescent="0.25">
      <c r="A4" s="355" t="s">
        <v>208</v>
      </c>
      <c r="B4" s="355"/>
      <c r="C4" s="355"/>
      <c r="D4" s="355"/>
      <c r="E4" s="355"/>
      <c r="F4" s="355"/>
      <c r="G4" s="355"/>
    </row>
    <row r="5" spans="1:7" x14ac:dyDescent="0.25">
      <c r="A5" s="355" t="s">
        <v>209</v>
      </c>
      <c r="B5" s="355"/>
      <c r="C5" s="355"/>
      <c r="D5" s="355"/>
      <c r="E5" s="355"/>
      <c r="F5" s="355"/>
      <c r="G5" s="355"/>
    </row>
    <row r="8" spans="1:7" x14ac:dyDescent="0.25">
      <c r="A8" s="274" t="s">
        <v>219</v>
      </c>
    </row>
    <row r="10" spans="1:7" ht="15.75" thickBot="1" x14ac:dyDescent="0.3"/>
    <row r="11" spans="1:7" ht="15.75" thickBot="1" x14ac:dyDescent="0.3">
      <c r="B11" s="278" t="s">
        <v>4</v>
      </c>
      <c r="C11" s="279">
        <v>2019</v>
      </c>
      <c r="D11" s="280">
        <v>2018</v>
      </c>
    </row>
    <row r="12" spans="1:7" ht="43.5" customHeight="1" x14ac:dyDescent="0.25">
      <c r="B12" s="277" t="s">
        <v>211</v>
      </c>
      <c r="C12" s="281">
        <v>1270559</v>
      </c>
      <c r="D12" s="282">
        <v>791110</v>
      </c>
    </row>
    <row r="13" spans="1:7" ht="42.75" customHeight="1" x14ac:dyDescent="0.25">
      <c r="B13" s="275" t="s">
        <v>212</v>
      </c>
      <c r="C13" s="283">
        <v>256741.82</v>
      </c>
      <c r="D13" s="284">
        <v>13380.02</v>
      </c>
    </row>
    <row r="14" spans="1:7" ht="15.75" thickBot="1" x14ac:dyDescent="0.3">
      <c r="B14" s="276" t="s">
        <v>213</v>
      </c>
      <c r="C14" s="285">
        <f>SUM(C12:C13)</f>
        <v>1527300.82</v>
      </c>
      <c r="D14" s="286">
        <f>SUM(D12:D13)</f>
        <v>804490.02</v>
      </c>
    </row>
  </sheetData>
  <mergeCells count="4"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1.EFE</vt:lpstr>
      <vt:lpstr>2.EADOP</vt:lpstr>
      <vt:lpstr>3. EAA</vt:lpstr>
      <vt:lpstr>4.EVHP</vt:lpstr>
      <vt:lpstr>5.ESF</vt:lpstr>
      <vt:lpstr>6.EA</vt:lpstr>
      <vt:lpstr>7.ECSF</vt:lpstr>
      <vt:lpstr>NOTAS</vt:lpstr>
      <vt:lpstr>NOTAS II</vt:lpstr>
      <vt:lpstr>NOTAS III</vt:lpstr>
      <vt:lpstr>NOTAS IV</vt:lpstr>
      <vt:lpstr>NOTAS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Solorio Hernandez</dc:creator>
  <cp:lastModifiedBy>Invitado Externo</cp:lastModifiedBy>
  <cp:lastPrinted>2020-08-06T22:05:19Z</cp:lastPrinted>
  <dcterms:created xsi:type="dcterms:W3CDTF">2020-08-04T21:12:21Z</dcterms:created>
  <dcterms:modified xsi:type="dcterms:W3CDTF">2020-08-06T22:17:20Z</dcterms:modified>
</cp:coreProperties>
</file>