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uest\Downloads\RENDICIÓN DE CUENTAS\Información Contable\"/>
    </mc:Choice>
  </mc:AlternateContent>
  <workbookProtection workbookAlgorithmName="SHA-512" workbookHashValue="3sJOEFQzLYIpqCwLEfyH03FXYdPUwMUplTb6xUoWC+6kyByXB3O1Rnuk3OHMaiuVf6VDm1TVKmVz3D1i/3R0lg==" workbookSaltValue="la8yUNZOaYZ7LWB0yuEAYQ==" workbookSpinCount="100000" lockStructure="1"/>
  <bookViews>
    <workbookView xWindow="-120" yWindow="-120" windowWidth="29040" windowHeight="15840"/>
  </bookViews>
  <sheets>
    <sheet name="1_ESF" sheetId="6" r:id="rId1"/>
    <sheet name="2_EA" sheetId="7" r:id="rId2"/>
    <sheet name="3_EHVP" sheetId="8" r:id="rId3"/>
    <sheet name="4_ECSF" sheetId="9" r:id="rId4"/>
    <sheet name="5_EFE" sheetId="10" r:id="rId5"/>
    <sheet name="6_EAA" sheetId="11" r:id="rId6"/>
    <sheet name="7_EADOP" sheetId="12" r:id="rId7"/>
    <sheet name="8_PC" sheetId="13" r:id="rId8"/>
    <sheet name="N_EE" sheetId="14" r:id="rId9"/>
    <sheet name="N_DAREYE" sheetId="17" r:id="rId10"/>
    <sheet name="N_CPBDP" sheetId="19" r:id="rId11"/>
    <sheet name="N_DREEBS" sheetId="20" r:id="rId12"/>
    <sheet name="N_IF" sheetId="21" r:id="rId13"/>
    <sheet name="N_IFPYA" sheetId="22" r:id="rId14"/>
    <sheet name="N_DDACB" sheetId="23" r:id="rId15"/>
    <sheet name="N_AMORT" sheetId="24" r:id="rId16"/>
    <sheet name="N_ED" sheetId="25" r:id="rId17"/>
    <sheet name="N_PCNC" sheetId="27" r:id="rId18"/>
    <sheet name="N_GOP" sheetId="28" r:id="rId19"/>
    <sheet name="N_PC" sheetId="29" r:id="rId20"/>
    <sheet name="N_EFEC" sheetId="30" r:id="rId21"/>
    <sheet name="N_ADBMEIN" sheetId="31" r:id="rId22"/>
    <sheet name="N_INFPR" sheetId="32" r:id="rId23"/>
    <sheet name="N_CONEGRE" sheetId="33" r:id="rId24"/>
  </sheets>
  <externalReferences>
    <externalReference r:id="rId25"/>
  </externalReferences>
  <definedNames>
    <definedName name="_xlnm.Print_Area" localSheetId="0">'1_ESF'!$A$1:$M$68</definedName>
    <definedName name="_xlnm.Print_Area" localSheetId="1">'2_EA'!$A$1:$L$60</definedName>
    <definedName name="_xlnm.Print_Area" localSheetId="7">'8_PC'!$B$1:$K$30</definedName>
    <definedName name="_xlnm.Print_Area" localSheetId="21">N_ADBMEIN!$A$1:$K$29</definedName>
    <definedName name="_xlnm.Print_Area" localSheetId="15">N_AMORT!$A$1:$J$18</definedName>
    <definedName name="_xlnm.Print_Area" localSheetId="23">N_CONEGRE!$A$1:$E$82</definedName>
    <definedName name="_xlnm.Print_Area" localSheetId="9">N_DAREYE!$A$1:$K$28</definedName>
    <definedName name="_xlnm.Print_Area" localSheetId="14">N_DDACB!$A$1:$J$32</definedName>
    <definedName name="_xlnm.Print_Area" localSheetId="11">N_DREEBS!$A$1:$K$19</definedName>
    <definedName name="_xlnm.Print_Area" localSheetId="16">N_ED!$A$1:$J$36</definedName>
    <definedName name="_xlnm.Print_Area" localSheetId="8">N_EE!$A$1:$M$44</definedName>
    <definedName name="_xlnm.Print_Area" localSheetId="18">N_GOP!$A$1:$K$48</definedName>
    <definedName name="_xlnm.Print_Area" localSheetId="13">N_IFPYA!$A$1:$I$16</definedName>
    <definedName name="_xlnm.Print_Area" localSheetId="22">N_INFPR!$A$1:$E$26</definedName>
    <definedName name="_xlnm.Print_Area" localSheetId="17">N_PCNC!$A$1:$K$56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3" i="12" l="1"/>
  <c r="I33" i="12"/>
  <c r="J28" i="12"/>
  <c r="J39" i="12" s="1"/>
  <c r="I28" i="12"/>
  <c r="I39" i="12" s="1"/>
  <c r="I43" i="12" s="1"/>
  <c r="J19" i="12"/>
  <c r="I19" i="12"/>
  <c r="J14" i="12"/>
  <c r="J25" i="12" s="1"/>
  <c r="I14" i="12"/>
  <c r="I25" i="12" s="1"/>
  <c r="H36" i="11"/>
  <c r="I36" i="11" s="1"/>
  <c r="I35" i="11"/>
  <c r="H35" i="11"/>
  <c r="H34" i="11"/>
  <c r="I34" i="11" s="1"/>
  <c r="G33" i="11"/>
  <c r="F33" i="11"/>
  <c r="E33" i="11"/>
  <c r="H33" i="11" s="1"/>
  <c r="I33" i="11" s="1"/>
  <c r="G32" i="11"/>
  <c r="F32" i="11"/>
  <c r="H32" i="11" s="1"/>
  <c r="I32" i="11" s="1"/>
  <c r="E32" i="11"/>
  <c r="G31" i="11"/>
  <c r="H31" i="11" s="1"/>
  <c r="I31" i="11" s="1"/>
  <c r="F31" i="11"/>
  <c r="E31" i="11"/>
  <c r="G30" i="11"/>
  <c r="F30" i="11"/>
  <c r="E30" i="11"/>
  <c r="H30" i="11" s="1"/>
  <c r="I30" i="11" s="1"/>
  <c r="G29" i="11"/>
  <c r="F29" i="11"/>
  <c r="E29" i="11"/>
  <c r="H29" i="11" s="1"/>
  <c r="I29" i="11" s="1"/>
  <c r="G28" i="11"/>
  <c r="H28" i="11" s="1"/>
  <c r="F28" i="11"/>
  <c r="F26" i="11" s="1"/>
  <c r="E28" i="11"/>
  <c r="E26" i="11"/>
  <c r="I24" i="11"/>
  <c r="H24" i="11"/>
  <c r="H23" i="11"/>
  <c r="I23" i="11" s="1"/>
  <c r="I22" i="11"/>
  <c r="H22" i="11"/>
  <c r="H21" i="11"/>
  <c r="I21" i="11" s="1"/>
  <c r="G20" i="11"/>
  <c r="F20" i="11"/>
  <c r="E20" i="11"/>
  <c r="H20" i="11" s="1"/>
  <c r="I20" i="11" s="1"/>
  <c r="G19" i="11"/>
  <c r="F19" i="11"/>
  <c r="E19" i="11"/>
  <c r="H19" i="11" s="1"/>
  <c r="I19" i="11" s="1"/>
  <c r="G18" i="11"/>
  <c r="G16" i="11" s="1"/>
  <c r="F18" i="11"/>
  <c r="F16" i="11" s="1"/>
  <c r="F38" i="11" s="1"/>
  <c r="E18" i="11"/>
  <c r="P38" i="10"/>
  <c r="P37" i="10" s="1"/>
  <c r="O38" i="10"/>
  <c r="O37" i="10"/>
  <c r="P31" i="10"/>
  <c r="P30" i="10" s="1"/>
  <c r="P44" i="10" s="1"/>
  <c r="O31" i="10"/>
  <c r="O30" i="10"/>
  <c r="O44" i="10" s="1"/>
  <c r="H28" i="10"/>
  <c r="G28" i="10"/>
  <c r="P20" i="10"/>
  <c r="O20" i="10"/>
  <c r="P15" i="10"/>
  <c r="P24" i="10" s="1"/>
  <c r="O15" i="10"/>
  <c r="O24" i="10" s="1"/>
  <c r="H15" i="10"/>
  <c r="H47" i="10" s="1"/>
  <c r="G15" i="10"/>
  <c r="G47" i="10" s="1"/>
  <c r="F16" i="9"/>
  <c r="E18" i="9"/>
  <c r="E16" i="9" s="1"/>
  <c r="J18" i="9"/>
  <c r="J16" i="9" s="1"/>
  <c r="J14" i="9" s="1"/>
  <c r="E19" i="9"/>
  <c r="E20" i="9"/>
  <c r="K24" i="9"/>
  <c r="K16" i="9" s="1"/>
  <c r="J27" i="9"/>
  <c r="E29" i="9"/>
  <c r="K29" i="9"/>
  <c r="F30" i="9"/>
  <c r="F31" i="9"/>
  <c r="K31" i="9"/>
  <c r="F32" i="9"/>
  <c r="E33" i="9"/>
  <c r="K38" i="9"/>
  <c r="K36" i="9" s="1"/>
  <c r="J41" i="9"/>
  <c r="J38" i="9" s="1"/>
  <c r="J46" i="9"/>
  <c r="J44" i="9" s="1"/>
  <c r="K47" i="9"/>
  <c r="K44" i="9" s="1"/>
  <c r="E15" i="8"/>
  <c r="I15" i="8" s="1"/>
  <c r="I16" i="8"/>
  <c r="I17" i="8"/>
  <c r="I18" i="8"/>
  <c r="F20" i="8"/>
  <c r="G20" i="8"/>
  <c r="I20" i="8"/>
  <c r="I21" i="8"/>
  <c r="I22" i="8"/>
  <c r="I23" i="8"/>
  <c r="I24" i="8"/>
  <c r="I25" i="8"/>
  <c r="H27" i="8"/>
  <c r="I27" i="8"/>
  <c r="I28" i="8"/>
  <c r="I29" i="8"/>
  <c r="F31" i="8"/>
  <c r="G31" i="8"/>
  <c r="H31" i="8"/>
  <c r="E33" i="8"/>
  <c r="I33" i="8"/>
  <c r="I34" i="8"/>
  <c r="I35" i="8"/>
  <c r="I36" i="8"/>
  <c r="I39" i="8"/>
  <c r="F40" i="8"/>
  <c r="I40" i="8" s="1"/>
  <c r="G40" i="8"/>
  <c r="G38" i="8" s="1"/>
  <c r="G49" i="8" s="1"/>
  <c r="I41" i="8"/>
  <c r="I42" i="8"/>
  <c r="I43" i="8"/>
  <c r="H45" i="8"/>
  <c r="I45" i="8"/>
  <c r="I46" i="8"/>
  <c r="I47" i="8"/>
  <c r="H49" i="8"/>
  <c r="E13" i="7"/>
  <c r="F13" i="7"/>
  <c r="J13" i="7"/>
  <c r="K13" i="7"/>
  <c r="J18" i="7"/>
  <c r="K18" i="7"/>
  <c r="E23" i="7"/>
  <c r="E34" i="7" s="1"/>
  <c r="F23" i="7"/>
  <c r="F34" i="7" s="1"/>
  <c r="E27" i="7"/>
  <c r="F27" i="7"/>
  <c r="J29" i="7"/>
  <c r="K29" i="7"/>
  <c r="J34" i="7"/>
  <c r="K34" i="7"/>
  <c r="J41" i="7"/>
  <c r="K41" i="7"/>
  <c r="J49" i="7"/>
  <c r="K49" i="7"/>
  <c r="K57" i="6"/>
  <c r="J57" i="6"/>
  <c r="K49" i="6"/>
  <c r="K62" i="6" s="1"/>
  <c r="K64" i="6" s="1"/>
  <c r="J49" i="6"/>
  <c r="J62" i="6" s="1"/>
  <c r="J64" i="6" s="1"/>
  <c r="K43" i="6"/>
  <c r="J43" i="6"/>
  <c r="F42" i="6"/>
  <c r="E42" i="6"/>
  <c r="F40" i="6"/>
  <c r="E40" i="6"/>
  <c r="J39" i="6"/>
  <c r="K37" i="6"/>
  <c r="J37" i="6"/>
  <c r="K26" i="6"/>
  <c r="K39" i="6" s="1"/>
  <c r="J26" i="6"/>
  <c r="F25" i="6"/>
  <c r="E25" i="6"/>
  <c r="J43" i="12" l="1"/>
  <c r="G38" i="11"/>
  <c r="I28" i="11"/>
  <c r="I26" i="11" s="1"/>
  <c r="H26" i="11"/>
  <c r="E16" i="11"/>
  <c r="E38" i="11" s="1"/>
  <c r="H18" i="11"/>
  <c r="G26" i="11"/>
  <c r="F26" i="9"/>
  <c r="K27" i="9"/>
  <c r="K14" i="9" s="1"/>
  <c r="E14" i="9"/>
  <c r="E26" i="9"/>
  <c r="O47" i="10"/>
  <c r="O50" i="10" s="1"/>
  <c r="P47" i="10"/>
  <c r="P50" i="10" s="1"/>
  <c r="J36" i="9"/>
  <c r="F14" i="9"/>
  <c r="F38" i="8"/>
  <c r="E31" i="8"/>
  <c r="K52" i="7"/>
  <c r="K54" i="7" s="1"/>
  <c r="J52" i="7"/>
  <c r="J54" i="7"/>
  <c r="I18" i="11" l="1"/>
  <c r="I16" i="11" s="1"/>
  <c r="I38" i="11" s="1"/>
  <c r="H16" i="11"/>
  <c r="H38" i="11" s="1"/>
  <c r="I31" i="8"/>
  <c r="E49" i="8"/>
  <c r="I38" i="8"/>
  <c r="F49" i="8"/>
  <c r="I49" i="8" l="1"/>
</calcChain>
</file>

<file path=xl/sharedStrings.xml><?xml version="1.0" encoding="utf-8"?>
<sst xmlns="http://schemas.openxmlformats.org/spreadsheetml/2006/main" count="558" uniqueCount="286">
  <si>
    <t>Cuenta Pública 2019</t>
  </si>
  <si>
    <t>Municipio de Corregidora, Querétaro</t>
  </si>
  <si>
    <t>Estado de Situación Financiera</t>
  </si>
  <si>
    <t>Al 31 de Diciembre de 2019 y 2018</t>
  </si>
  <si>
    <t>(Pesos)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</si>
  <si>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</si>
  <si>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</si>
  <si>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</si>
  <si>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</si>
  <si>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</si>
  <si>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</si>
  <si>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</si>
  <si>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</si>
  <si>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</si>
  <si>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</si>
  <si>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</si>
  <si>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</si>
  <si>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</si>
  <si>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</si>
  <si>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</si>
  <si>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</si>
  <si>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</si>
  <si>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</si>
  <si>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</si>
  <si>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</si>
  <si>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</si>
  <si>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</si>
  <si>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</si>
  <si>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</si>
  <si>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</si>
  <si>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</si>
  <si>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</si>
  <si>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</si>
  <si>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</si>
  <si>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</si>
  <si>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</si>
  <si>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</si>
  <si>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</si>
  <si>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</si>
  <si>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</si>
  <si>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</si>
  <si>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</si>
  <si>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</si>
  <si>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</si>
  <si>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</si>
  <si>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</si>
  <si>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</si>
  <si>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</si>
  <si>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</si>
  <si>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</si>
  <si>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</si>
  <si>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</si>
  <si>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</si>
  <si>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</si>
  <si>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</si>
  <si>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</si>
  <si>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</si>
  <si>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</si>
  <si>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</si>
  <si>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</si>
  <si>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</si>
  <si>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</si>
  <si>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</si>
  <si>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</si>
  <si>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 / Patrimonio</t>
  </si>
  <si>
    <t>Bajo protesta de decir verdad declaramos que los Estados Financieros y sus Notas son razonablemente correctos y responsabilidad del emisor</t>
  </si>
  <si>
    <t>Estado de Actividades</t>
  </si>
  <si>
    <t>Del 1 de Enero al 31 de Diciembre de 2019 y 2018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</si>
  <si>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</si>
  <si>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</si>
  <si>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</si>
  <si>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</si>
  <si>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</si>
  <si>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</si>
  <si>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>Servicios Personales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</si>
  <si>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</si>
  <si>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</si>
  <si>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</si>
  <si>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</si>
  <si>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</si>
  <si>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</t>
  </si>
  <si>
    <t>Transferencia, Asignaciones, Subsidios y Otras Ayudas</t>
  </si>
  <si>
    <t>Aprovechamientos</t>
  </si>
  <si>
    <t>Transferencias Internas y Asignaciones al Sector Público</t>
  </si>
  <si>
    <t xml:space="preserve">Ingresos por Venta de Bienes y Prestación de Servicios </t>
  </si>
  <si>
    <t>Transferencias al Resto del Sector Público</t>
  </si>
  <si>
    <t>Subsidios y Subvenciones</t>
  </si>
  <si>
    <t>Ayudas Sociales</t>
  </si>
  <si>
    <t xml:space="preserve">Participaciones, Aportaciones, Convenios, Incentivos Derivados de la Colaboración Fiscal, Fondos Distintos de Aportaciones, Transferencias, Asignaciones, Subsidios y Subvenciones, y Pensiones y Jubilaciones </t>
  </si>
  <si>
    <t>Pensiones y Jubilaciones</t>
  </si>
  <si>
    <t>Participaciones, Aportaciones, Convenios, Incentivos Derivados de la Colaboración Fiscal, Fondos Distintos de Aportaciones</t>
  </si>
  <si>
    <t>Transferencias a Fideicomisos, Mandatos y Contratos Análogos</t>
  </si>
  <si>
    <t xml:space="preserve">Transferencias, Asignaciones, Subsidios y Subvenciones, y Pensiones y Jubilaciones 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</si>
  <si>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</si>
  <si>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</si>
  <si>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</si>
  <si>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</si>
  <si>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</si>
  <si>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</si>
  <si>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Participaciones y Aportaciones</t>
  </si>
  <si>
    <t>Disminución del Exceso de Estimaciones por Pérdida o Deterioro u Obsolescencia</t>
  </si>
  <si>
    <t>Participaciones</t>
  </si>
  <si>
    <t>Disminución del Exceso de Provisiones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</si>
  <si>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</si>
  <si>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</si>
  <si>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</si>
  <si>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</si>
  <si>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</si>
  <si>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</si>
  <si>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</si>
  <si>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</si>
  <si>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</si>
  <si>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</si>
  <si>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</si>
  <si>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</si>
  <si>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</si>
  <si>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</si>
  <si>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</si>
  <si>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</si>
  <si>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</si>
  <si>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</si>
  <si>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</si>
  <si>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</si>
  <si>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 xml:space="preserve">Municipio de Corregidora, Querétaro </t>
  </si>
  <si>
    <t>Estado de Variación en la Hacienda Pública</t>
  </si>
  <si>
    <t>Del 1 de Enero al 31 de Diciembre de 2019</t>
  </si>
  <si>
    <t>(pesos)</t>
  </si>
  <si>
    <t xml:space="preserve"> </t>
  </si>
  <si>
    <t>Hacienda Pública/Patrimonio Generado de Ejercicios Anteriores</t>
  </si>
  <si>
    <t>Hacienda Pública/Patrimonio Generado del Ejercicio</t>
  </si>
  <si>
    <t>Exceso o Insuficiencia en la Actualización de la Hacienda Pública / Patrimonio</t>
  </si>
  <si>
    <t>TOTAL</t>
  </si>
  <si>
    <t xml:space="preserve">HACIENDA PÚBLICA/PATRIMONIO CONTRIBUIDO NETO 2018 </t>
  </si>
  <si>
    <t xml:space="preserve">Aportaciones </t>
  </si>
  <si>
    <t>Actualización de la Hacienda Pública/Patrimonio</t>
  </si>
  <si>
    <t xml:space="preserve">HACIENDA PÚBLICA /PATRIMONIO GENERADO NETO 2018 </t>
  </si>
  <si>
    <t>Resultados del Ejercicio (Ahorro/Desahorro)</t>
  </si>
  <si>
    <t xml:space="preserve">Revalúos  </t>
  </si>
  <si>
    <t xml:space="preserve">EXCESO O INSUFICIENCIA EN LA ACTUALIZACIÓN DE LA HACIENDA PÚBLICA/ PATRIMONIO NETO  2018 </t>
  </si>
  <si>
    <t>Resultado por Posición  Monetaria</t>
  </si>
  <si>
    <t xml:space="preserve">HACIENDA PÚBLICA / PATRIMONIO  NETO  FINAL 2018 </t>
  </si>
  <si>
    <t xml:space="preserve">CAMBIOS EN LA HACIENDA PÚBLICA/PATRIMONIO CONTRIBUIDO NETO 2019 </t>
  </si>
  <si>
    <t xml:space="preserve">VARIACIONES DE LA HACIENDA PÚBLICA / PATRIMONIO GENERADO NETO 2019 </t>
  </si>
  <si>
    <t xml:space="preserve">CAMBIOS EN EL EXCESO O INSUFICIENCIA EN LA ACTUALIZACIÓN DE LA HACIENDA PÚBLICA/ PATRIMONIO NETO 2019 </t>
  </si>
  <si>
    <t xml:space="preserve">HACIENDA PÚBLICA / PATRIMONIO NETO FINAL 2019 </t>
  </si>
  <si>
    <t>Estado de Cambios en la Situación Financiera</t>
  </si>
  <si>
    <t>Origen</t>
  </si>
  <si>
    <t>Aplicación</t>
  </si>
  <si>
    <t>Exceso o Insuficiencia en la Actualización de la Hacienda Pública/Patrimonio</t>
  </si>
  <si>
    <t>Estado de Flujos de Efectivo</t>
  </si>
  <si>
    <t>Flujos de Efectivo de las Actividades de Operación</t>
  </si>
  <si>
    <t xml:space="preserve">Flujos de Efectivo de las Actividades de Inversión </t>
  </si>
  <si>
    <t>Cuotas y Aportaciones de Seguridad Social</t>
  </si>
  <si>
    <t>Contribuciones de mejoras</t>
  </si>
  <si>
    <t>Otros Orígenes de Inversión</t>
  </si>
  <si>
    <t>Ingresos por Venta de Bienes y Prestación de Servicios</t>
  </si>
  <si>
    <t xml:space="preserve">Participaciones, Aportaciones, Convenios, Incentivos Derivados de la Colaboración Fiscal y Fondos Distintos de Aportaciones 
Aportaciones </t>
  </si>
  <si>
    <t>Otras Aplicaciones de Inversión</t>
  </si>
  <si>
    <t>Flujos Netos de Efectivo por Actividades de Inversión</t>
  </si>
  <si>
    <t>Otros Orígenes de Operación</t>
  </si>
  <si>
    <t>Flujo de Efectivo de las Actividades de Financiamiento</t>
  </si>
  <si>
    <t>Endeudamiento Neto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</si>
  <si>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</si>
  <si>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</si>
  <si>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</si>
  <si>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</si>
  <si>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Otros Orígenes de Financiamiento</t>
  </si>
  <si>
    <t>Servicios de la Deuda</t>
  </si>
  <si>
    <t xml:space="preserve">Participaciones </t>
  </si>
  <si>
    <t>Otras Aplicaciones de Financiamiento</t>
  </si>
  <si>
    <t>Otras Aplicaciones de Operación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</si>
  <si>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</si>
  <si>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</si>
  <si>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</si>
  <si>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</si>
  <si>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</si>
  <si>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</si>
  <si>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</si>
  <si>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</si>
  <si>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</si>
  <si>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</si>
  <si>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</si>
  <si>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</si>
  <si>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</si>
  <si>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>TOTAL DEL  ACTIVO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</si>
  <si>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</si>
  <si>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</si>
  <si>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</si>
  <si>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</si>
  <si>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</si>
  <si>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</si>
  <si>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</si>
  <si>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</si>
  <si>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</si>
  <si>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</si>
  <si>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Peso</t>
  </si>
  <si>
    <t>Banco Mercantil del Norte, S.A.</t>
  </si>
  <si>
    <t>Títulos y Valores</t>
  </si>
  <si>
    <t>México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</si>
  <si>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</si>
  <si>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</si>
  <si>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</si>
  <si>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</si>
  <si>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</si>
  <si>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</si>
  <si>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</si>
  <si>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</si>
  <si>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 Deuda y Otros Pasivos</t>
  </si>
  <si>
    <t>Pasivos Contingentes</t>
  </si>
  <si>
    <t>Ente Público:</t>
  </si>
  <si>
    <t>Ejercicio</t>
  </si>
  <si>
    <t>Tipo de Contingencia**</t>
  </si>
  <si>
    <t xml:space="preserve">Importe </t>
  </si>
  <si>
    <t xml:space="preserve">Observación </t>
  </si>
  <si>
    <t>Provisiones de pensiones y jubilaciones, registradas en Estados Financieros como inversiones financieras a largo plazo según estudio actuarial 2015.</t>
  </si>
  <si>
    <t>Alumbrado Público</t>
  </si>
  <si>
    <t>Provisiones de alumbrado público, registrado en Estados Financieros como inversiones financieras a largo plazo.</t>
  </si>
  <si>
    <t>Laborales</t>
  </si>
  <si>
    <t>Juicios que estan en proceso de sentencias.</t>
  </si>
  <si>
    <t>Amparo y Juicio contensioso</t>
  </si>
  <si>
    <t>En proceso jurisdiccional (En espera de la emision de sentencia, recurso de revision o ejecución de sentencia estando pendiente la determinación de la cantidad).</t>
  </si>
  <si>
    <t>** Avales , juicios, laborales, civiles, fiscales, etc.</t>
  </si>
  <si>
    <t>Bajo protesta de decir verdad declaramos que los Estados Financieros y sus Notas son razonablemente correctos y son responsabilidad del emisor.</t>
  </si>
  <si>
    <t>MUNICIPIO DE CORREGIDORA QUERÉTARO</t>
  </si>
  <si>
    <t>Nota a los Estados Financieros</t>
  </si>
  <si>
    <t>EFECTIVO</t>
  </si>
  <si>
    <r>
      <t>Activo</t>
    </r>
    <r>
      <rPr>
        <sz val="11"/>
        <color theme="1"/>
        <rFont val="Arial"/>
        <family val="2"/>
      </rPr>
      <t xml:space="preserve"> </t>
    </r>
  </si>
  <si>
    <r>
      <t>1.1 Efectivo y Equivalente</t>
    </r>
    <r>
      <rPr>
        <sz val="11"/>
        <color theme="1"/>
        <rFont val="Arial"/>
        <family val="2"/>
      </rPr>
      <t xml:space="preserve"> </t>
    </r>
  </si>
  <si>
    <t>BANCOS/TESORERIA</t>
  </si>
  <si>
    <t>1.2 Derechos a Recibir Efectivo y Equivalentes</t>
  </si>
  <si>
    <t>Se ve una disminución en la cuenta 1.2.3.5.04.0000 División de Terrenos y Construcción de Obras de Urbanización en Proceso debido a la clasificación por obras terminadas por un monto de $138,786,755.30 de los cuales $116,392,401.28 corresponden al proveedor CITELUM MÉXICO, S.A. de C.V. distribuido entre cuentas de resultado y de balance durante el mes de octubre 2019, y una en el mes de diciembre por la cantidad $ 33,502,890.65.</t>
  </si>
  <si>
    <t>Se ve una disminución en la cuenta 1.2.3.5.04.0000 División de Terrenos y Construcción de Obras de Urbanización en Proceso debido a la clasificación por obras terminadas por un monto $89,270,637.96 del contratista THOUSAND INTERNATIONAL COMPANIES SA DE CV a cuentas de resultados de ejercicios anteriores durante el mes de noviembre de 2019. Y una en el mes de diciembre por la cantidad de $ 25,356,375.13 correspondiente al contrato vigente.</t>
  </si>
  <si>
    <t>Durante el mes de diciembre se realizó la reclasificación a las diferentes cuentas de gasto por la cantidad de $ 24,480,575.75 de las obras terminadas.</t>
  </si>
  <si>
    <t xml:space="preserve">Se Refrendaran para el ejercicio 2020, once obras con recurso municipal y 6 obras con recurso estatal. </t>
  </si>
  <si>
    <t>1.2 Construcciones en Proceso en Bienes en Dominio Público</t>
  </si>
  <si>
    <t>1.3 Derechos a Recibir Efectivo y Ewuivalente y Bienes o Servicios a Recibir</t>
  </si>
  <si>
    <t>1.6 Inversiones Financieras</t>
  </si>
  <si>
    <t>1.6 Inversiones Financieras Participaciones y Aportaciones</t>
  </si>
  <si>
    <t xml:space="preserve">CUENTA </t>
  </si>
  <si>
    <t xml:space="preserve">DESCRIPCION </t>
  </si>
  <si>
    <t xml:space="preserve">SALDO </t>
  </si>
  <si>
    <t> 3.1.1.0.00.0000</t>
  </si>
  <si>
    <t> Aportaciones</t>
  </si>
  <si>
    <t>Total</t>
  </si>
  <si>
    <t>1.8 Depreciación, deterioro y amortización acumulada de bienes</t>
  </si>
  <si>
    <t>1.9 Amortizaciones</t>
  </si>
  <si>
    <t>10 Estimaciones y Deterioros</t>
  </si>
  <si>
    <t xml:space="preserve">Para el deterioro de los bienes es el parámetro de estimación de vida útil emitido por el CONAC y publicado en el DOF el 15/08/2012. </t>
  </si>
  <si>
    <t>Se registra la enajenación de predio ubicado en calle Fresnos S/N, del Lote 1, Manzana 14, Fraccionamiento Colinas del Sur, mediante acuerdo de cabildo de fecha 18/12/2007, por motivo de problemas notariales</t>
  </si>
  <si>
    <r>
      <t>Para la estimación del inventario de bienes muebles</t>
    </r>
    <r>
      <rPr>
        <sz val="12"/>
        <color rgb="FFFF0000"/>
        <rFont val="Arial"/>
        <family val="2"/>
      </rPr>
      <t xml:space="preserve"> </t>
    </r>
    <r>
      <rPr>
        <sz val="12"/>
        <color theme="1"/>
        <rFont val="Arial"/>
        <family val="2"/>
      </rPr>
      <t>se contemplan las reglas específicas del registro y valoración del patrimonio emitidas por el CONAC y publicadas en el DOF 13/12/2011 con última reforma el 27/12/2017; así como el art 27 y 35 de la Ley de Contabilidad Gubernamental.</t>
    </r>
  </si>
  <si>
    <t>1.11 Otros Pasivos</t>
  </si>
  <si>
    <t>Sin información que manifestar</t>
  </si>
  <si>
    <t>2.1 Pasivo Circulante y No Circulante</t>
  </si>
  <si>
    <t>Pasivo</t>
  </si>
  <si>
    <t>Notas de Desglose</t>
  </si>
  <si>
    <t>I) Notas al Estado de Situación Financiera</t>
  </si>
  <si>
    <t>II) Notas al Estado de Actividades</t>
  </si>
  <si>
    <t>2.1 Ingresos de Gestión</t>
  </si>
  <si>
    <t>2.2 Gastos y Otras Pérdidas</t>
  </si>
  <si>
    <t>3.1 Patrimonio Contribuido</t>
  </si>
  <si>
    <t>Nada que manifestar</t>
  </si>
  <si>
    <t>3.2 Patrimonio Generado</t>
  </si>
  <si>
    <t>III) Notas al Estado de Variaciones en la Hacienda Pública</t>
  </si>
  <si>
    <t>IV) Notas al Estado de Flujo de Variaciones</t>
  </si>
  <si>
    <t>4.1 Efectivo y equivalentes</t>
  </si>
  <si>
    <t>4.2 Adquisiones de Bienes Muebles e Inmuebles</t>
  </si>
  <si>
    <t>I.II Información Presupuestal</t>
  </si>
  <si>
    <t>5.1 Conciliación entre los ingresos presupuestarios y contables</t>
  </si>
  <si>
    <t xml:space="preserve">Descripción </t>
  </si>
  <si>
    <t xml:space="preserve">Diferencia </t>
  </si>
  <si>
    <t> 1.-Ingresos presupuestarios</t>
  </si>
  <si>
    <t> 2.-Más ingresos contables no presupuestarios</t>
  </si>
  <si>
    <t>  Incremento por variación de inventarios</t>
  </si>
  <si>
    <t>  Disminución del exceso de estimaciones por pérdida o deterioro u obsolescencia</t>
  </si>
  <si>
    <t>  Disminución del exceso de provisiones</t>
  </si>
  <si>
    <t>  Otros ingresos y beneficios varios</t>
  </si>
  <si>
    <t>  Otros ingresos contables no presupuestarios</t>
  </si>
  <si>
    <t> 3.- Menos ingresos presupuestarios no contables</t>
  </si>
  <si>
    <t>  Productos de capital</t>
  </si>
  <si>
    <t>  Aprovechamientos capital</t>
  </si>
  <si>
    <t>  Ingresos Derivados de Financiamientos</t>
  </si>
  <si>
    <t> Otros Ingresos presupuestarios no contables</t>
  </si>
  <si>
    <t> 4.- Ingresos Contables</t>
  </si>
  <si>
    <t>5.2 Conciliación entre los egresos presupuestarios y los gastos contables</t>
  </si>
  <si>
    <t>Cuentas de Orden:</t>
  </si>
  <si>
    <t xml:space="preserve">Respecto de las cuentas incobrables, así como, activos biológicos el Municipio no tiene información q que manifestar.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</si>
</sst>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8" formatCode="&quot;$&quot;#,##0.00;[Red]\-&quot;$&quot;#,##0.00"/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#,##0_ ;[Red]\-#,##0\ "/>
    <numFmt numFmtId="168" formatCode="#,##0.0_ ;[Red]\-#,##0.0\ "/>
    <numFmt numFmtId="169" formatCode="_-* #,##0_-;\-* #,##0_-;_-* &quot;-&quot;??_-;_-@_-"/>
    <numFmt numFmtId="170" formatCode="#,##0.000000000_ ;[Red]\-#,##0.000000000\ 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color theme="1" tint="0.34998626667073579"/>
      <name val="Arial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FFFFFF"/>
      <name val="Times New Roman"/>
      <family val="1"/>
    </font>
    <font>
      <b/>
      <sz val="10"/>
      <color rgb="FFFFFFFF"/>
      <name val="Arial"/>
      <family val="2"/>
    </font>
    <font>
      <sz val="10"/>
      <color rgb="FF002060"/>
      <name val="Arial"/>
      <family val="2"/>
    </font>
    <font>
      <sz val="12"/>
      <color rgb="FFFF0000"/>
      <name val="Arial"/>
      <family val="2"/>
    </font>
    <font>
      <b/>
      <sz val="12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3F628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theme="8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9" fillId="0" borderId="0"/>
    <xf numFmtId="43" fontId="1" fillId="0" borderId="0" applyFont="0" applyFill="0" applyBorder="0" applyAlignment="0" applyProtection="0"/>
    <xf numFmtId="0" fontId="19" fillId="0" borderId="0"/>
    <xf numFmtId="43" fontId="1" fillId="0" borderId="0" applyFont="0" applyFill="0" applyBorder="0" applyAlignment="0" applyProtection="0"/>
  </cellStyleXfs>
  <cellXfs count="391">
    <xf numFmtId="0" fontId="0" fillId="0" borderId="0" xfId="0"/>
    <xf numFmtId="0" fontId="23" fillId="33" borderId="0" xfId="0" applyFont="1" applyFill="1" applyProtection="1"/>
    <xf numFmtId="0" fontId="23" fillId="33" borderId="0" xfId="0" applyFont="1" applyFill="1" applyAlignment="1" applyProtection="1">
      <alignment vertical="top"/>
    </xf>
    <xf numFmtId="0" fontId="23" fillId="33" borderId="0" xfId="0" applyFont="1" applyFill="1" applyAlignment="1" applyProtection="1"/>
    <xf numFmtId="0" fontId="23" fillId="33" borderId="0" xfId="0" applyFont="1" applyFill="1" applyAlignment="1" applyProtection="1">
      <alignment horizontal="right" vertical="top"/>
    </xf>
    <xf numFmtId="0" fontId="23" fillId="33" borderId="0" xfId="0" applyFont="1" applyFill="1" applyBorder="1" applyProtection="1"/>
    <xf numFmtId="0" fontId="18" fillId="33" borderId="0" xfId="0" applyFont="1" applyFill="1" applyBorder="1" applyAlignment="1" applyProtection="1"/>
    <xf numFmtId="0" fontId="18" fillId="33" borderId="0" xfId="42" applyNumberFormat="1" applyFont="1" applyFill="1" applyBorder="1" applyAlignment="1" applyProtection="1">
      <alignment vertical="center"/>
    </xf>
    <xf numFmtId="0" fontId="18" fillId="33" borderId="0" xfId="42" applyNumberFormat="1" applyFont="1" applyFill="1" applyBorder="1" applyAlignment="1" applyProtection="1">
      <alignment horizontal="centerContinuous" vertical="center"/>
    </xf>
    <xf numFmtId="0" fontId="18" fillId="33" borderId="0" xfId="0" applyFont="1" applyFill="1" applyBorder="1" applyAlignment="1" applyProtection="1">
      <alignment horizontal="right"/>
    </xf>
    <xf numFmtId="0" fontId="18" fillId="33" borderId="0" xfId="42" applyNumberFormat="1" applyFont="1" applyFill="1" applyBorder="1" applyAlignment="1" applyProtection="1">
      <alignment horizontal="right" vertical="top"/>
    </xf>
    <xf numFmtId="0" fontId="24" fillId="34" borderId="10" xfId="0" applyFont="1" applyFill="1" applyBorder="1" applyAlignment="1" applyProtection="1">
      <alignment horizontal="centerContinuous"/>
    </xf>
    <xf numFmtId="0" fontId="25" fillId="34" borderId="11" xfId="0" applyFont="1" applyFill="1" applyBorder="1" applyProtection="1"/>
    <xf numFmtId="0" fontId="25" fillId="34" borderId="12" xfId="0" applyFont="1" applyFill="1" applyBorder="1" applyProtection="1"/>
    <xf numFmtId="0" fontId="18" fillId="33" borderId="13" xfId="42" applyNumberFormat="1" applyFont="1" applyFill="1" applyBorder="1" applyAlignment="1" applyProtection="1">
      <alignment vertical="center"/>
    </xf>
    <xf numFmtId="0" fontId="23" fillId="33" borderId="12" xfId="0" applyFont="1" applyFill="1" applyBorder="1" applyProtection="1"/>
    <xf numFmtId="0" fontId="23" fillId="33" borderId="13" xfId="0" applyFont="1" applyFill="1" applyBorder="1" applyAlignment="1" applyProtection="1">
      <alignment vertical="top"/>
    </xf>
    <xf numFmtId="0" fontId="20" fillId="33" borderId="0" xfId="0" applyFont="1" applyFill="1" applyBorder="1" applyAlignment="1" applyProtection="1">
      <alignment vertical="top"/>
    </xf>
    <xf numFmtId="0" fontId="23" fillId="33" borderId="0" xfId="0" applyFont="1" applyFill="1" applyBorder="1" applyAlignment="1" applyProtection="1">
      <alignment horizontal="right" vertical="top"/>
    </xf>
    <xf numFmtId="0" fontId="18" fillId="33" borderId="0" xfId="0" applyFont="1" applyFill="1" applyBorder="1" applyAlignment="1" applyProtection="1">
      <alignment vertical="top"/>
    </xf>
    <xf numFmtId="0" fontId="18" fillId="33" borderId="0" xfId="0" applyFont="1" applyFill="1" applyBorder="1" applyAlignment="1" applyProtection="1">
      <alignment vertical="top" wrapText="1"/>
    </xf>
    <xf numFmtId="3" fontId="20" fillId="33" borderId="0" xfId="0" applyNumberFormat="1" applyFont="1" applyFill="1" applyBorder="1" applyAlignment="1" applyProtection="1">
      <alignment vertical="top"/>
    </xf>
    <xf numFmtId="0" fontId="21" fillId="33" borderId="0" xfId="0" applyFont="1" applyFill="1" applyBorder="1" applyAlignment="1" applyProtection="1">
      <alignment vertical="top" wrapText="1"/>
    </xf>
    <xf numFmtId="0" fontId="21" fillId="33" borderId="0" xfId="0" applyFont="1" applyFill="1" applyBorder="1" applyAlignment="1" applyProtection="1">
      <alignment vertical="top"/>
    </xf>
    <xf numFmtId="3" fontId="20" fillId="33" borderId="0" xfId="0" applyNumberFormat="1" applyFont="1" applyFill="1" applyBorder="1" applyAlignment="1" applyProtection="1">
      <alignment vertical="top"/>
      <protection locked="0"/>
    </xf>
    <xf numFmtId="0" fontId="20" fillId="33" borderId="0" xfId="0" applyFont="1" applyFill="1" applyBorder="1" applyAlignment="1" applyProtection="1">
      <alignment vertical="top" wrapText="1"/>
    </xf>
    <xf numFmtId="0" fontId="26" fillId="33" borderId="13" xfId="0" applyFont="1" applyFill="1" applyBorder="1" applyAlignment="1" applyProtection="1">
      <alignment vertical="top"/>
    </xf>
    <xf numFmtId="0" fontId="26" fillId="33" borderId="0" xfId="0" applyFont="1" applyFill="1" applyBorder="1" applyAlignment="1" applyProtection="1">
      <alignment horizontal="right" vertical="top"/>
    </xf>
    <xf numFmtId="0" fontId="23" fillId="33" borderId="0" xfId="0" applyFont="1" applyFill="1" applyBorder="1" applyAlignment="1" applyProtection="1">
      <alignment vertical="top" wrapText="1"/>
    </xf>
    <xf numFmtId="0" fontId="18" fillId="33" borderId="0" xfId="0" applyFont="1" applyFill="1" applyBorder="1" applyAlignment="1" applyProtection="1">
      <alignment horizontal="left" vertical="top"/>
    </xf>
    <xf numFmtId="0" fontId="25" fillId="33" borderId="0" xfId="0" applyFont="1" applyFill="1" applyBorder="1" applyAlignment="1" applyProtection="1">
      <alignment vertical="center" wrapText="1"/>
    </xf>
    <xf numFmtId="0" fontId="23" fillId="33" borderId="14" xfId="0" applyFont="1" applyFill="1" applyBorder="1" applyAlignment="1" applyProtection="1">
      <alignment vertical="top"/>
    </xf>
    <xf numFmtId="0" fontId="23" fillId="33" borderId="15" xfId="0" applyFont="1" applyFill="1" applyBorder="1" applyAlignment="1" applyProtection="1">
      <alignment vertical="top"/>
    </xf>
    <xf numFmtId="0" fontId="23" fillId="33" borderId="15" xfId="0" applyFont="1" applyFill="1" applyBorder="1" applyAlignment="1" applyProtection="1">
      <alignment horizontal="right" vertical="top"/>
    </xf>
    <xf numFmtId="0" fontId="23" fillId="33" borderId="16" xfId="0" applyFont="1" applyFill="1" applyBorder="1" applyProtection="1"/>
    <xf numFmtId="0" fontId="20" fillId="33" borderId="0" xfId="0" applyFont="1" applyFill="1" applyBorder="1" applyProtection="1"/>
    <xf numFmtId="0" fontId="20" fillId="33" borderId="0" xfId="0" applyFont="1" applyFill="1" applyBorder="1" applyAlignment="1" applyProtection="1">
      <alignment vertical="center"/>
    </xf>
    <xf numFmtId="0" fontId="20" fillId="33" borderId="0" xfId="0" applyFont="1" applyFill="1" applyBorder="1" applyAlignment="1" applyProtection="1">
      <alignment wrapText="1"/>
    </xf>
    <xf numFmtId="0" fontId="18" fillId="33" borderId="0" xfId="0" applyFont="1" applyFill="1" applyBorder="1" applyAlignment="1" applyProtection="1">
      <alignment horizontal="right" vertical="top"/>
    </xf>
    <xf numFmtId="0" fontId="20" fillId="33" borderId="0" xfId="0" applyFont="1" applyFill="1" applyBorder="1" applyAlignment="1" applyProtection="1">
      <alignment horizontal="right"/>
    </xf>
    <xf numFmtId="0" fontId="20" fillId="33" borderId="0" xfId="0" applyFont="1" applyFill="1" applyBorder="1" applyAlignment="1" applyProtection="1">
      <alignment horizontal="left" vertical="top"/>
    </xf>
    <xf numFmtId="0" fontId="20" fillId="33" borderId="0" xfId="0" applyFont="1" applyFill="1" applyBorder="1" applyAlignment="1" applyProtection="1">
      <alignment horizontal="left" vertical="top" wrapText="1"/>
    </xf>
    <xf numFmtId="0" fontId="18" fillId="33" borderId="0" xfId="0" applyFont="1" applyFill="1" applyBorder="1" applyAlignment="1" applyProtection="1">
      <alignment horizontal="left" vertical="top" wrapText="1"/>
    </xf>
    <xf numFmtId="0" fontId="18" fillId="33" borderId="0" xfId="0" applyFont="1" applyFill="1" applyBorder="1" applyAlignment="1" applyProtection="1">
      <alignment horizontal="center"/>
    </xf>
    <xf numFmtId="0" fontId="25" fillId="34" borderId="18" xfId="0" applyFont="1" applyFill="1" applyBorder="1" applyAlignment="1">
      <alignment horizontal="center" vertical="center"/>
    </xf>
    <xf numFmtId="0" fontId="20" fillId="33" borderId="0" xfId="44" applyFont="1" applyFill="1" applyBorder="1" applyAlignment="1"/>
    <xf numFmtId="0" fontId="18" fillId="33" borderId="13" xfId="0" applyFont="1" applyFill="1" applyBorder="1" applyAlignment="1"/>
    <xf numFmtId="3" fontId="20" fillId="33" borderId="0" xfId="0" applyNumberFormat="1" applyFont="1" applyFill="1" applyBorder="1" applyAlignment="1">
      <alignment vertical="top"/>
    </xf>
    <xf numFmtId="0" fontId="23" fillId="33" borderId="12" xfId="0" applyFont="1" applyFill="1" applyBorder="1" applyAlignment="1"/>
    <xf numFmtId="0" fontId="23" fillId="33" borderId="12" xfId="0" applyFont="1" applyFill="1" applyBorder="1" applyAlignment="1">
      <alignment vertical="top"/>
    </xf>
    <xf numFmtId="3" fontId="22" fillId="33" borderId="0" xfId="0" applyNumberFormat="1" applyFont="1" applyFill="1" applyBorder="1" applyAlignment="1">
      <alignment vertical="top"/>
    </xf>
    <xf numFmtId="0" fontId="21" fillId="33" borderId="0" xfId="0" applyFont="1" applyFill="1" applyBorder="1" applyAlignment="1">
      <alignment vertical="top"/>
    </xf>
    <xf numFmtId="0" fontId="21" fillId="33" borderId="13" xfId="0" applyFont="1" applyFill="1" applyBorder="1" applyAlignment="1">
      <alignment horizontal="left" vertical="top"/>
    </xf>
    <xf numFmtId="0" fontId="27" fillId="33" borderId="0" xfId="0" applyFont="1" applyFill="1" applyBorder="1" applyAlignment="1">
      <alignment vertical="top"/>
    </xf>
    <xf numFmtId="0" fontId="23" fillId="33" borderId="13" xfId="0" applyFont="1" applyFill="1" applyBorder="1"/>
    <xf numFmtId="0" fontId="27" fillId="33" borderId="12" xfId="0" applyFont="1" applyFill="1" applyBorder="1" applyAlignment="1">
      <alignment vertical="top"/>
    </xf>
    <xf numFmtId="0" fontId="23" fillId="33" borderId="14" xfId="0" applyFont="1" applyFill="1" applyBorder="1"/>
    <xf numFmtId="0" fontId="23" fillId="33" borderId="15" xfId="0" applyFont="1" applyFill="1" applyBorder="1" applyAlignment="1"/>
    <xf numFmtId="0" fontId="20" fillId="33" borderId="15" xfId="0" applyFont="1" applyFill="1" applyBorder="1" applyAlignment="1">
      <alignment vertical="center"/>
    </xf>
    <xf numFmtId="0" fontId="20" fillId="33" borderId="15" xfId="0" applyFont="1" applyFill="1" applyBorder="1" applyAlignment="1"/>
    <xf numFmtId="0" fontId="20" fillId="33" borderId="0" xfId="0" applyFont="1" applyFill="1" applyBorder="1" applyAlignment="1"/>
    <xf numFmtId="0" fontId="20" fillId="33" borderId="0" xfId="0" applyFont="1" applyFill="1" applyBorder="1" applyAlignment="1" applyProtection="1">
      <alignment vertical="top" wrapText="1"/>
      <protection locked="0"/>
    </xf>
    <xf numFmtId="3" fontId="18" fillId="33" borderId="0" xfId="0" applyNumberFormat="1" applyFont="1" applyFill="1" applyBorder="1" applyAlignment="1" applyProtection="1">
      <alignment vertical="top"/>
    </xf>
    <xf numFmtId="3" fontId="21" fillId="33" borderId="0" xfId="0" applyNumberFormat="1" applyFont="1" applyFill="1" applyBorder="1" applyAlignment="1" applyProtection="1">
      <alignment vertical="top"/>
    </xf>
    <xf numFmtId="0" fontId="21" fillId="33" borderId="0" xfId="0" applyFont="1" applyFill="1" applyBorder="1" applyAlignment="1">
      <alignment vertical="top" wrapText="1"/>
    </xf>
    <xf numFmtId="0" fontId="18" fillId="33" borderId="0" xfId="0" applyFont="1" applyFill="1" applyBorder="1" applyAlignment="1"/>
    <xf numFmtId="0" fontId="18" fillId="33" borderId="0" xfId="42" applyNumberFormat="1" applyFont="1" applyFill="1" applyBorder="1" applyAlignment="1">
      <alignment horizontal="centerContinuous" vertical="center"/>
    </xf>
    <xf numFmtId="0" fontId="18" fillId="33" borderId="13" xfId="42" applyNumberFormat="1" applyFont="1" applyFill="1" applyBorder="1" applyAlignment="1">
      <alignment horizontal="centerContinuous" vertical="center"/>
    </xf>
    <xf numFmtId="0" fontId="18" fillId="33" borderId="12" xfId="42" applyNumberFormat="1" applyFont="1" applyFill="1" applyBorder="1" applyAlignment="1">
      <alignment horizontal="centerContinuous" vertical="center"/>
    </xf>
    <xf numFmtId="0" fontId="28" fillId="33" borderId="0" xfId="0" applyFont="1" applyFill="1" applyBorder="1" applyAlignment="1">
      <alignment horizontal="left" vertical="top"/>
    </xf>
    <xf numFmtId="0" fontId="18" fillId="33" borderId="12" xfId="0" applyFont="1" applyFill="1" applyBorder="1" applyAlignment="1">
      <alignment vertical="top" wrapText="1"/>
    </xf>
    <xf numFmtId="0" fontId="26" fillId="33" borderId="13" xfId="0" applyFont="1" applyFill="1" applyBorder="1" applyAlignment="1">
      <alignment vertical="top"/>
    </xf>
    <xf numFmtId="0" fontId="26" fillId="33" borderId="14" xfId="0" applyFont="1" applyFill="1" applyBorder="1" applyAlignment="1">
      <alignment vertical="top"/>
    </xf>
    <xf numFmtId="0" fontId="18" fillId="33" borderId="16" xfId="0" applyFont="1" applyFill="1" applyBorder="1" applyAlignment="1">
      <alignment vertical="top" wrapText="1"/>
    </xf>
    <xf numFmtId="0" fontId="23" fillId="33" borderId="19" xfId="0" applyFont="1" applyFill="1" applyBorder="1" applyAlignment="1">
      <alignment vertical="top"/>
    </xf>
    <xf numFmtId="0" fontId="18" fillId="33" borderId="19" xfId="0" applyFont="1" applyFill="1" applyBorder="1" applyAlignment="1">
      <alignment vertical="top" wrapText="1"/>
    </xf>
    <xf numFmtId="0" fontId="20" fillId="33" borderId="0" xfId="0" applyFont="1" applyFill="1" applyAlignment="1">
      <alignment wrapText="1"/>
    </xf>
    <xf numFmtId="0" fontId="20" fillId="33" borderId="15" xfId="0" applyNumberFormat="1" applyFont="1" applyFill="1" applyBorder="1" applyAlignment="1" applyProtection="1"/>
    <xf numFmtId="0" fontId="26" fillId="0" borderId="0" xfId="0" applyFont="1" applyFill="1" applyBorder="1" applyAlignment="1">
      <alignment horizontal="left" vertical="top" wrapText="1"/>
    </xf>
    <xf numFmtId="0" fontId="18" fillId="0" borderId="0" xfId="0" applyFont="1" applyFill="1" applyBorder="1" applyAlignment="1">
      <alignment vertical="top"/>
    </xf>
    <xf numFmtId="0" fontId="20" fillId="0" borderId="0" xfId="0" applyFont="1" applyFill="1" applyBorder="1" applyAlignment="1">
      <alignment vertical="top"/>
    </xf>
    <xf numFmtId="0" fontId="20" fillId="33" borderId="0" xfId="0" applyFont="1" applyFill="1" applyBorder="1" applyAlignment="1" applyProtection="1">
      <alignment vertical="top"/>
      <protection locked="0"/>
    </xf>
    <xf numFmtId="0" fontId="23" fillId="33" borderId="0" xfId="0" applyFont="1" applyFill="1" applyBorder="1" applyAlignment="1" applyProtection="1">
      <alignment vertical="top"/>
      <protection locked="0"/>
    </xf>
    <xf numFmtId="0" fontId="28" fillId="33" borderId="0" xfId="0" applyFont="1" applyFill="1" applyBorder="1" applyAlignment="1" applyProtection="1">
      <alignment horizontal="left" vertical="top"/>
      <protection locked="0"/>
    </xf>
    <xf numFmtId="0" fontId="20" fillId="0" borderId="0" xfId="0" applyFont="1" applyFill="1" applyBorder="1" applyAlignment="1">
      <alignment horizontal="left" vertical="top" wrapText="1"/>
    </xf>
    <xf numFmtId="167" fontId="26" fillId="33" borderId="21" xfId="0" applyNumberFormat="1" applyFont="1" applyFill="1" applyBorder="1" applyAlignment="1">
      <alignment horizontal="right" vertical="top"/>
    </xf>
    <xf numFmtId="167" fontId="26" fillId="33" borderId="21" xfId="0" applyNumberFormat="1" applyFont="1" applyFill="1" applyBorder="1" applyAlignment="1" applyProtection="1">
      <alignment horizontal="right" vertical="top"/>
      <protection locked="0"/>
    </xf>
    <xf numFmtId="167" fontId="23" fillId="0" borderId="0" xfId="0" applyNumberFormat="1" applyFont="1" applyFill="1" applyBorder="1" applyAlignment="1">
      <alignment horizontal="right" vertical="top"/>
    </xf>
    <xf numFmtId="167" fontId="26" fillId="0" borderId="0" xfId="0" applyNumberFormat="1" applyFont="1" applyFill="1" applyBorder="1" applyAlignment="1">
      <alignment horizontal="right" vertical="top"/>
    </xf>
    <xf numFmtId="167" fontId="23" fillId="0" borderId="0" xfId="0" applyNumberFormat="1" applyFont="1" applyFill="1" applyBorder="1" applyAlignment="1" applyProtection="1">
      <alignment horizontal="right" vertical="top"/>
      <protection locked="0"/>
    </xf>
    <xf numFmtId="167" fontId="23" fillId="0" borderId="0" xfId="0" applyNumberFormat="1" applyFont="1" applyFill="1" applyBorder="1" applyAlignment="1" applyProtection="1">
      <alignment horizontal="right" vertical="top"/>
    </xf>
    <xf numFmtId="167" fontId="26" fillId="0" borderId="0" xfId="0" applyNumberFormat="1" applyFont="1" applyFill="1" applyBorder="1" applyAlignment="1" applyProtection="1">
      <alignment horizontal="right" vertical="top"/>
    </xf>
    <xf numFmtId="167" fontId="26" fillId="0" borderId="21" xfId="0" applyNumberFormat="1" applyFont="1" applyFill="1" applyBorder="1" applyAlignment="1">
      <alignment horizontal="right" vertical="top"/>
    </xf>
    <xf numFmtId="167" fontId="26" fillId="0" borderId="15" xfId="0" applyNumberFormat="1" applyFont="1" applyFill="1" applyBorder="1" applyAlignment="1">
      <alignment horizontal="right" vertical="top"/>
    </xf>
    <xf numFmtId="0" fontId="20" fillId="33" borderId="0" xfId="0" applyNumberFormat="1" applyFont="1" applyFill="1" applyBorder="1" applyAlignment="1" applyProtection="1">
      <alignment horizontal="left"/>
    </xf>
    <xf numFmtId="168" fontId="23" fillId="0" borderId="0" xfId="0" applyNumberFormat="1" applyFont="1" applyFill="1" applyBorder="1" applyAlignment="1" applyProtection="1">
      <alignment horizontal="right" vertical="top"/>
      <protection locked="0"/>
    </xf>
    <xf numFmtId="0" fontId="0" fillId="0" borderId="0" xfId="0"/>
    <xf numFmtId="0" fontId="23" fillId="33" borderId="0" xfId="0" applyFont="1" applyFill="1" applyBorder="1" applyProtection="1">
      <protection locked="0"/>
    </xf>
    <xf numFmtId="0" fontId="23" fillId="33" borderId="0" xfId="0" applyFont="1" applyFill="1" applyProtection="1">
      <protection locked="0"/>
    </xf>
    <xf numFmtId="0" fontId="23" fillId="33" borderId="0" xfId="0" applyFont="1" applyFill="1" applyAlignment="1" applyProtection="1">
      <alignment horizontal="right"/>
      <protection locked="0"/>
    </xf>
    <xf numFmtId="0" fontId="23" fillId="33" borderId="0" xfId="0" applyFont="1" applyFill="1" applyAlignment="1" applyProtection="1">
      <protection locked="0"/>
    </xf>
    <xf numFmtId="0" fontId="23" fillId="33" borderId="0" xfId="0" applyFont="1" applyFill="1" applyAlignment="1" applyProtection="1">
      <alignment wrapText="1"/>
      <protection locked="0"/>
    </xf>
    <xf numFmtId="0" fontId="23" fillId="33" borderId="0" xfId="0" applyFont="1" applyFill="1" applyBorder="1"/>
    <xf numFmtId="0" fontId="23" fillId="33" borderId="0" xfId="0" applyFont="1" applyFill="1" applyBorder="1" applyAlignment="1">
      <alignment vertical="top"/>
    </xf>
    <xf numFmtId="0" fontId="23" fillId="33" borderId="0" xfId="0" applyFont="1" applyFill="1" applyBorder="1" applyAlignment="1">
      <alignment wrapText="1"/>
    </xf>
    <xf numFmtId="0" fontId="23" fillId="33" borderId="0" xfId="0" applyFont="1" applyFill="1" applyBorder="1" applyAlignment="1"/>
    <xf numFmtId="0" fontId="18" fillId="33" borderId="0" xfId="44" applyFont="1" applyFill="1" applyBorder="1" applyAlignment="1"/>
    <xf numFmtId="0" fontId="26" fillId="33" borderId="0" xfId="0" applyFont="1" applyFill="1" applyBorder="1" applyAlignment="1"/>
    <xf numFmtId="0" fontId="18" fillId="33" borderId="0" xfId="44" applyFont="1" applyFill="1" applyBorder="1" applyAlignment="1">
      <alignment horizontal="center"/>
    </xf>
    <xf numFmtId="0" fontId="18" fillId="33" borderId="0" xfId="0" applyFont="1" applyFill="1" applyBorder="1" applyAlignment="1">
      <alignment horizontal="right"/>
    </xf>
    <xf numFmtId="0" fontId="26" fillId="33" borderId="0" xfId="0" applyFont="1" applyFill="1" applyBorder="1" applyAlignment="1">
      <alignment horizontal="center"/>
    </xf>
    <xf numFmtId="0" fontId="20" fillId="33" borderId="0" xfId="44" applyFont="1" applyFill="1" applyBorder="1" applyAlignment="1">
      <alignment horizontal="center" vertical="center"/>
    </xf>
    <xf numFmtId="0" fontId="20" fillId="33" borderId="0" xfId="44" applyFont="1" applyFill="1" applyBorder="1" applyAlignment="1">
      <alignment horizontal="center"/>
    </xf>
    <xf numFmtId="0" fontId="23" fillId="33" borderId="0" xfId="0" applyFont="1" applyFill="1" applyBorder="1" applyAlignment="1">
      <alignment horizontal="center"/>
    </xf>
    <xf numFmtId="0" fontId="29" fillId="34" borderId="18" xfId="0" applyFont="1" applyFill="1" applyBorder="1" applyAlignment="1">
      <alignment horizontal="center" vertical="center"/>
    </xf>
    <xf numFmtId="0" fontId="24" fillId="34" borderId="19" xfId="44" applyFont="1" applyFill="1" applyBorder="1" applyAlignment="1">
      <alignment horizontal="center" vertical="center"/>
    </xf>
    <xf numFmtId="0" fontId="24" fillId="34" borderId="20" xfId="44" applyFont="1" applyFill="1" applyBorder="1" applyAlignment="1">
      <alignment horizontal="center" vertical="center"/>
    </xf>
    <xf numFmtId="0" fontId="23" fillId="33" borderId="13" xfId="0" applyFont="1" applyFill="1" applyBorder="1" applyAlignment="1"/>
    <xf numFmtId="0" fontId="18" fillId="33" borderId="0" xfId="44" applyFont="1" applyFill="1" applyBorder="1" applyAlignment="1">
      <alignment vertical="center"/>
    </xf>
    <xf numFmtId="0" fontId="23" fillId="33" borderId="12" xfId="0" applyFont="1" applyFill="1" applyBorder="1"/>
    <xf numFmtId="0" fontId="23" fillId="33" borderId="13" xfId="0" applyFont="1" applyFill="1" applyBorder="1" applyAlignment="1">
      <alignment vertical="top"/>
    </xf>
    <xf numFmtId="0" fontId="18" fillId="33" borderId="0" xfId="44" applyFont="1" applyFill="1" applyBorder="1" applyAlignment="1">
      <alignment vertical="top"/>
    </xf>
    <xf numFmtId="0" fontId="20" fillId="33" borderId="13" xfId="0" applyFont="1" applyFill="1" applyBorder="1" applyAlignment="1">
      <alignment horizontal="left" vertical="top"/>
    </xf>
    <xf numFmtId="3" fontId="18" fillId="33" borderId="0" xfId="0" applyNumberFormat="1" applyFont="1" applyFill="1" applyBorder="1" applyAlignment="1" applyProtection="1">
      <alignment horizontal="right" vertical="top"/>
    </xf>
    <xf numFmtId="0" fontId="18" fillId="33" borderId="13" xfId="0" applyFont="1" applyFill="1" applyBorder="1" applyAlignment="1">
      <alignment horizontal="left" vertical="top"/>
    </xf>
    <xf numFmtId="0" fontId="18" fillId="33" borderId="0" xfId="0" applyFont="1" applyFill="1" applyBorder="1" applyAlignment="1">
      <alignment vertical="top" wrapText="1"/>
    </xf>
    <xf numFmtId="0" fontId="18" fillId="33" borderId="0" xfId="0" applyFont="1" applyFill="1" applyBorder="1" applyAlignment="1">
      <alignment vertical="top"/>
    </xf>
    <xf numFmtId="3" fontId="20" fillId="33" borderId="0" xfId="0" applyNumberFormat="1" applyFont="1" applyFill="1" applyBorder="1" applyAlignment="1" applyProtection="1">
      <alignment horizontal="right" vertical="top"/>
    </xf>
    <xf numFmtId="0" fontId="30" fillId="33" borderId="0" xfId="44" applyFont="1" applyFill="1" applyBorder="1" applyAlignment="1" applyProtection="1">
      <alignment horizontal="center"/>
    </xf>
    <xf numFmtId="0" fontId="20" fillId="33" borderId="14" xfId="0" applyFont="1" applyFill="1" applyBorder="1" applyAlignment="1">
      <alignment horizontal="left" vertical="top"/>
    </xf>
    <xf numFmtId="0" fontId="23" fillId="33" borderId="15" xfId="0" applyFont="1" applyFill="1" applyBorder="1"/>
    <xf numFmtId="0" fontId="23" fillId="33" borderId="15" xfId="0" applyFont="1" applyFill="1" applyBorder="1" applyAlignment="1">
      <alignment vertical="top"/>
    </xf>
    <xf numFmtId="0" fontId="23" fillId="33" borderId="16" xfId="0" applyFont="1" applyFill="1" applyBorder="1"/>
    <xf numFmtId="0" fontId="23" fillId="33" borderId="19" xfId="0" applyFont="1" applyFill="1" applyBorder="1"/>
    <xf numFmtId="0" fontId="20" fillId="33" borderId="15" xfId="0" applyFont="1" applyFill="1" applyBorder="1" applyAlignment="1">
      <alignment vertical="top"/>
    </xf>
    <xf numFmtId="0" fontId="20" fillId="33" borderId="15" xfId="0" applyFont="1" applyFill="1" applyBorder="1"/>
    <xf numFmtId="0" fontId="20" fillId="33" borderId="15" xfId="0" applyFont="1" applyFill="1" applyBorder="1" applyAlignment="1">
      <alignment vertical="center" wrapText="1"/>
    </xf>
    <xf numFmtId="0" fontId="20" fillId="33" borderId="0" xfId="0" applyFont="1" applyFill="1" applyBorder="1" applyAlignment="1">
      <alignment vertical="top"/>
    </xf>
    <xf numFmtId="0" fontId="20" fillId="33" borderId="0" xfId="0" applyFont="1" applyFill="1" applyBorder="1"/>
    <xf numFmtId="0" fontId="20" fillId="33" borderId="0" xfId="0" applyFont="1" applyFill="1" applyBorder="1" applyAlignment="1">
      <alignment vertical="center" wrapText="1"/>
    </xf>
    <xf numFmtId="0" fontId="20" fillId="33" borderId="0" xfId="0" applyFont="1" applyFill="1" applyBorder="1" applyAlignment="1">
      <alignment vertical="center"/>
    </xf>
    <xf numFmtId="0" fontId="20" fillId="33" borderId="0" xfId="0" applyFont="1" applyFill="1" applyBorder="1" applyAlignment="1">
      <alignment wrapText="1"/>
    </xf>
    <xf numFmtId="0" fontId="18" fillId="33" borderId="0" xfId="0" applyFont="1" applyFill="1" applyBorder="1" applyAlignment="1">
      <alignment horizontal="right" vertical="top"/>
    </xf>
    <xf numFmtId="0" fontId="20" fillId="33" borderId="0" xfId="0" applyFont="1" applyFill="1" applyBorder="1" applyAlignment="1">
      <alignment horizontal="right"/>
    </xf>
    <xf numFmtId="0" fontId="20" fillId="33" borderId="0" xfId="0" applyFont="1" applyFill="1" applyBorder="1" applyAlignment="1">
      <alignment horizontal="left" vertical="top"/>
    </xf>
    <xf numFmtId="0" fontId="18" fillId="33" borderId="0" xfId="0" applyNumberFormat="1" applyFont="1" applyFill="1" applyBorder="1" applyAlignment="1" applyProtection="1"/>
    <xf numFmtId="0" fontId="20" fillId="33" borderId="0" xfId="0" applyFont="1" applyFill="1" applyBorder="1" applyAlignment="1" applyProtection="1">
      <alignment horizontal="center" vertical="top" wrapText="1"/>
      <protection locked="0"/>
    </xf>
    <xf numFmtId="0" fontId="23" fillId="33" borderId="0" xfId="0" applyFont="1" applyFill="1" applyBorder="1" applyAlignment="1" applyProtection="1">
      <alignment horizontal="center"/>
      <protection locked="0"/>
    </xf>
    <xf numFmtId="3" fontId="18" fillId="33" borderId="0" xfId="0" applyNumberFormat="1" applyFont="1" applyFill="1" applyBorder="1" applyAlignment="1">
      <alignment vertical="top"/>
    </xf>
    <xf numFmtId="3" fontId="23" fillId="33" borderId="0" xfId="0" applyNumberFormat="1" applyFont="1" applyFill="1" applyBorder="1" applyAlignment="1">
      <alignment wrapText="1"/>
    </xf>
    <xf numFmtId="3" fontId="18" fillId="33" borderId="0" xfId="0" applyNumberFormat="1" applyFont="1" applyFill="1" applyBorder="1" applyAlignment="1">
      <alignment vertical="top" wrapText="1"/>
    </xf>
    <xf numFmtId="3" fontId="23" fillId="33" borderId="0" xfId="0" applyNumberFormat="1" applyFont="1" applyFill="1" applyBorder="1"/>
    <xf numFmtId="3" fontId="20" fillId="33" borderId="0" xfId="44" applyNumberFormat="1" applyFont="1" applyFill="1" applyBorder="1" applyAlignment="1">
      <alignment horizontal="center"/>
    </xf>
    <xf numFmtId="3" fontId="30" fillId="33" borderId="0" xfId="44" applyNumberFormat="1" applyFont="1" applyFill="1" applyBorder="1" applyAlignment="1">
      <alignment horizontal="center"/>
    </xf>
    <xf numFmtId="0" fontId="23" fillId="0" borderId="0" xfId="0" applyFont="1" applyProtection="1"/>
    <xf numFmtId="165" fontId="24" fillId="34" borderId="0" xfId="45" applyNumberFormat="1" applyFont="1" applyFill="1" applyBorder="1" applyAlignment="1" applyProtection="1">
      <alignment horizontal="center"/>
    </xf>
    <xf numFmtId="166" fontId="20" fillId="33" borderId="0" xfId="45" applyNumberFormat="1" applyFont="1" applyFill="1" applyBorder="1" applyAlignment="1" applyProtection="1">
      <alignment vertical="top"/>
    </xf>
    <xf numFmtId="3" fontId="20" fillId="33" borderId="0" xfId="45" applyNumberFormat="1" applyFont="1" applyFill="1" applyBorder="1" applyAlignment="1" applyProtection="1">
      <alignment vertical="top"/>
    </xf>
    <xf numFmtId="3" fontId="18" fillId="33" borderId="0" xfId="45" applyNumberFormat="1" applyFont="1" applyFill="1" applyBorder="1" applyAlignment="1" applyProtection="1">
      <alignment vertical="top"/>
    </xf>
    <xf numFmtId="3" fontId="22" fillId="33" borderId="0" xfId="45" applyNumberFormat="1" applyFont="1" applyFill="1" applyBorder="1" applyAlignment="1" applyProtection="1">
      <alignment vertical="top"/>
    </xf>
    <xf numFmtId="43" fontId="20" fillId="33" borderId="0" xfId="45" applyFont="1" applyFill="1" applyBorder="1" applyProtection="1"/>
    <xf numFmtId="43" fontId="20" fillId="33" borderId="0" xfId="45" applyFont="1" applyFill="1" applyBorder="1" applyAlignment="1" applyProtection="1">
      <alignment vertical="top"/>
    </xf>
    <xf numFmtId="43" fontId="20" fillId="33" borderId="0" xfId="45" applyFont="1" applyFill="1" applyBorder="1"/>
    <xf numFmtId="43" fontId="20" fillId="33" borderId="0" xfId="45" applyFont="1" applyFill="1" applyBorder="1" applyAlignment="1">
      <alignment vertical="top"/>
    </xf>
    <xf numFmtId="43" fontId="20" fillId="33" borderId="15" xfId="45" applyFont="1" applyFill="1" applyBorder="1"/>
    <xf numFmtId="3" fontId="21" fillId="33" borderId="0" xfId="45" applyNumberFormat="1" applyFont="1" applyFill="1" applyBorder="1" applyAlignment="1" applyProtection="1">
      <alignment vertical="top"/>
    </xf>
    <xf numFmtId="3" fontId="20" fillId="33" borderId="0" xfId="45" applyNumberFormat="1" applyFont="1" applyFill="1" applyBorder="1" applyAlignment="1" applyProtection="1">
      <alignment vertical="top"/>
      <protection locked="0"/>
    </xf>
    <xf numFmtId="165" fontId="24" fillId="34" borderId="19" xfId="45" applyNumberFormat="1" applyFont="1" applyFill="1" applyBorder="1" applyAlignment="1">
      <alignment horizontal="center" vertical="center"/>
    </xf>
    <xf numFmtId="169" fontId="23" fillId="0" borderId="0" xfId="45" applyNumberFormat="1" applyFont="1" applyFill="1" applyBorder="1" applyAlignment="1" applyProtection="1">
      <alignment horizontal="right" vertical="top"/>
      <protection locked="0"/>
    </xf>
    <xf numFmtId="0" fontId="0" fillId="0" borderId="0" xfId="0" applyFont="1"/>
    <xf numFmtId="166" fontId="20" fillId="33" borderId="0" xfId="45" applyNumberFormat="1" applyFont="1" applyFill="1" applyBorder="1" applyAlignment="1" applyProtection="1">
      <alignment vertical="top"/>
      <protection locked="0"/>
    </xf>
    <xf numFmtId="165" fontId="24" fillId="34" borderId="20" xfId="45" applyNumberFormat="1" applyFont="1" applyFill="1" applyBorder="1" applyAlignment="1">
      <alignment horizontal="center" vertical="center" wrapText="1"/>
    </xf>
    <xf numFmtId="165" fontId="24" fillId="34" borderId="19" xfId="45" applyNumberFormat="1" applyFont="1" applyFill="1" applyBorder="1" applyAlignment="1">
      <alignment horizontal="center" vertical="center" wrapText="1"/>
    </xf>
    <xf numFmtId="165" fontId="24" fillId="34" borderId="18" xfId="45" applyNumberFormat="1" applyFont="1" applyFill="1" applyBorder="1" applyAlignment="1">
      <alignment horizontal="center" vertical="center" wrapText="1"/>
    </xf>
    <xf numFmtId="3" fontId="20" fillId="33" borderId="15" xfId="45" applyNumberFormat="1" applyFont="1" applyFill="1" applyBorder="1" applyAlignment="1" applyProtection="1">
      <alignment horizontal="right" vertical="top" wrapText="1"/>
      <protection locked="0"/>
    </xf>
    <xf numFmtId="3" fontId="20" fillId="33" borderId="0" xfId="45" applyNumberFormat="1" applyFont="1" applyFill="1" applyBorder="1" applyAlignment="1" applyProtection="1">
      <alignment horizontal="right" vertical="top" wrapText="1"/>
      <protection locked="0"/>
    </xf>
    <xf numFmtId="0" fontId="18" fillId="33" borderId="0" xfId="44" applyFont="1" applyFill="1" applyBorder="1" applyAlignment="1">
      <alignment horizontal="centerContinuous"/>
    </xf>
    <xf numFmtId="0" fontId="23" fillId="33" borderId="0" xfId="0" applyFont="1" applyFill="1"/>
    <xf numFmtId="0" fontId="23" fillId="33" borderId="0" xfId="0" applyFont="1" applyFill="1" applyBorder="1" applyAlignment="1">
      <alignment horizontal="centerContinuous"/>
    </xf>
    <xf numFmtId="0" fontId="18" fillId="33" borderId="0" xfId="42" applyNumberFormat="1" applyFont="1" applyFill="1" applyBorder="1" applyAlignment="1">
      <alignment horizontal="center" vertical="center"/>
    </xf>
    <xf numFmtId="0" fontId="18" fillId="33" borderId="0" xfId="0" applyNumberFormat="1" applyFont="1" applyFill="1" applyBorder="1" applyAlignment="1" applyProtection="1">
      <protection locked="0"/>
    </xf>
    <xf numFmtId="0" fontId="20" fillId="33" borderId="0" xfId="0" applyNumberFormat="1" applyFont="1" applyFill="1" applyBorder="1" applyAlignment="1" applyProtection="1">
      <protection locked="0"/>
    </xf>
    <xf numFmtId="0" fontId="18" fillId="33" borderId="0" xfId="44" applyFont="1" applyFill="1" applyBorder="1" applyAlignment="1">
      <alignment horizontal="center" vertical="top"/>
    </xf>
    <xf numFmtId="0" fontId="20" fillId="33" borderId="0" xfId="44" applyFont="1" applyFill="1" applyBorder="1" applyAlignment="1">
      <alignment horizontal="centerContinuous" vertical="center"/>
    </xf>
    <xf numFmtId="0" fontId="20" fillId="33" borderId="0" xfId="44" applyFont="1" applyFill="1" applyBorder="1" applyAlignment="1">
      <alignment horizontal="center" vertical="top"/>
    </xf>
    <xf numFmtId="0" fontId="25" fillId="33" borderId="0" xfId="0" applyFont="1" applyFill="1" applyBorder="1" applyAlignment="1">
      <alignment vertical="center"/>
    </xf>
    <xf numFmtId="0" fontId="25" fillId="34" borderId="19" xfId="0" applyFont="1" applyFill="1" applyBorder="1" applyAlignment="1">
      <alignment vertical="center"/>
    </xf>
    <xf numFmtId="0" fontId="25" fillId="34" borderId="20" xfId="0" applyFont="1" applyFill="1" applyBorder="1"/>
    <xf numFmtId="0" fontId="20" fillId="33" borderId="0" xfId="44" applyFont="1" applyFill="1" applyBorder="1" applyAlignment="1">
      <alignment vertical="top"/>
    </xf>
    <xf numFmtId="3" fontId="20" fillId="33" borderId="0" xfId="44" applyNumberFormat="1" applyFont="1" applyFill="1" applyBorder="1" applyAlignment="1">
      <alignment vertical="top"/>
    </xf>
    <xf numFmtId="3" fontId="18" fillId="33" borderId="0" xfId="44" applyNumberFormat="1" applyFont="1" applyFill="1" applyBorder="1" applyAlignment="1">
      <alignment vertical="top"/>
    </xf>
    <xf numFmtId="3" fontId="20" fillId="33" borderId="0" xfId="44" applyNumberFormat="1" applyFont="1" applyFill="1" applyBorder="1" applyAlignment="1" applyProtection="1">
      <alignment vertical="top"/>
      <protection locked="0"/>
    </xf>
    <xf numFmtId="0" fontId="20" fillId="33" borderId="0" xfId="44" applyFont="1" applyFill="1" applyBorder="1" applyAlignment="1">
      <alignment horizontal="left" vertical="top"/>
    </xf>
    <xf numFmtId="0" fontId="20" fillId="33" borderId="0" xfId="44" applyFont="1" applyFill="1" applyBorder="1" applyAlignment="1">
      <alignment horizontal="left" vertical="top" wrapText="1"/>
    </xf>
    <xf numFmtId="0" fontId="23" fillId="33" borderId="0" xfId="0" applyFont="1" applyFill="1" applyBorder="1" applyAlignment="1">
      <alignment horizontal="left" vertical="top"/>
    </xf>
    <xf numFmtId="0" fontId="18" fillId="33" borderId="0" xfId="44" applyFont="1" applyFill="1" applyBorder="1" applyAlignment="1">
      <alignment horizontal="left" vertical="top"/>
    </xf>
    <xf numFmtId="0" fontId="23" fillId="33" borderId="0" xfId="0" applyFont="1" applyFill="1" applyBorder="1" applyAlignment="1">
      <alignment horizontal="left" vertical="top" wrapText="1"/>
    </xf>
    <xf numFmtId="0" fontId="23" fillId="33" borderId="13" xfId="0" applyFont="1" applyFill="1" applyBorder="1" applyAlignment="1">
      <alignment horizontal="left" vertical="top" wrapText="1"/>
    </xf>
    <xf numFmtId="3" fontId="18" fillId="33" borderId="0" xfId="44" applyNumberFormat="1" applyFont="1" applyFill="1" applyBorder="1" applyAlignment="1">
      <alignment horizontal="right" vertical="top" wrapText="1"/>
    </xf>
    <xf numFmtId="0" fontId="23" fillId="33" borderId="12" xfId="0" applyFont="1" applyFill="1" applyBorder="1" applyAlignment="1">
      <alignment horizontal="left" wrapText="1"/>
    </xf>
    <xf numFmtId="0" fontId="23" fillId="33" borderId="0" xfId="0" applyFont="1" applyFill="1" applyAlignment="1">
      <alignment horizontal="left" wrapText="1"/>
    </xf>
    <xf numFmtId="0" fontId="18" fillId="33" borderId="0" xfId="44" applyFont="1" applyFill="1" applyBorder="1" applyAlignment="1">
      <alignment horizontal="left" vertical="top" wrapText="1"/>
    </xf>
    <xf numFmtId="3" fontId="18" fillId="33" borderId="0" xfId="44" applyNumberFormat="1" applyFont="1" applyFill="1" applyBorder="1" applyAlignment="1" applyProtection="1">
      <alignment horizontal="right" vertical="top" wrapText="1"/>
      <protection locked="0"/>
    </xf>
    <xf numFmtId="3" fontId="18" fillId="33" borderId="0" xfId="44" applyNumberFormat="1" applyFont="1" applyFill="1" applyBorder="1" applyAlignment="1" applyProtection="1">
      <alignment horizontal="right" vertical="top" wrapText="1"/>
    </xf>
    <xf numFmtId="0" fontId="23" fillId="33" borderId="14" xfId="0" applyFont="1" applyFill="1" applyBorder="1" applyAlignment="1">
      <alignment vertical="top"/>
    </xf>
    <xf numFmtId="0" fontId="18" fillId="33" borderId="15" xfId="44" applyFont="1" applyFill="1" applyBorder="1" applyAlignment="1">
      <alignment vertical="top"/>
    </xf>
    <xf numFmtId="3" fontId="20" fillId="33" borderId="15" xfId="44" applyNumberFormat="1" applyFont="1" applyFill="1" applyBorder="1" applyAlignment="1">
      <alignment vertical="top"/>
    </xf>
    <xf numFmtId="43" fontId="23" fillId="33" borderId="0" xfId="45" applyFont="1" applyFill="1" applyBorder="1"/>
    <xf numFmtId="40" fontId="23" fillId="33" borderId="0" xfId="0" applyNumberFormat="1" applyFont="1" applyFill="1" applyBorder="1"/>
    <xf numFmtId="170" fontId="23" fillId="33" borderId="0" xfId="0" applyNumberFormat="1" applyFont="1" applyFill="1" applyBorder="1"/>
    <xf numFmtId="0" fontId="23" fillId="33" borderId="0" xfId="0" applyFont="1" applyFill="1" applyBorder="1" applyAlignment="1">
      <alignment horizontal="right"/>
    </xf>
    <xf numFmtId="0" fontId="24" fillId="34" borderId="17" xfId="44" applyFont="1" applyFill="1" applyBorder="1" applyAlignment="1">
      <alignment horizontal="center" vertical="center" wrapText="1"/>
    </xf>
    <xf numFmtId="0" fontId="24" fillId="34" borderId="10" xfId="0" applyFont="1" applyFill="1" applyBorder="1" applyAlignment="1">
      <alignment horizontal="center" vertical="center" wrapText="1"/>
    </xf>
    <xf numFmtId="0" fontId="24" fillId="34" borderId="10" xfId="44" applyFont="1" applyFill="1" applyBorder="1" applyAlignment="1">
      <alignment horizontal="center" vertical="center" wrapText="1"/>
    </xf>
    <xf numFmtId="0" fontId="24" fillId="34" borderId="11" xfId="44" applyFont="1" applyFill="1" applyBorder="1" applyAlignment="1">
      <alignment horizontal="center" vertical="center" wrapText="1"/>
    </xf>
    <xf numFmtId="0" fontId="24" fillId="33" borderId="0" xfId="0" applyFont="1" applyFill="1" applyBorder="1"/>
    <xf numFmtId="0" fontId="24" fillId="34" borderId="14" xfId="44" applyFont="1" applyFill="1" applyBorder="1" applyAlignment="1">
      <alignment horizontal="center" vertical="center" wrapText="1"/>
    </xf>
    <xf numFmtId="0" fontId="24" fillId="34" borderId="15" xfId="0" applyFont="1" applyFill="1" applyBorder="1" applyAlignment="1">
      <alignment horizontal="center" vertical="center" wrapText="1"/>
    </xf>
    <xf numFmtId="0" fontId="24" fillId="34" borderId="15" xfId="44" applyFont="1" applyFill="1" applyBorder="1" applyAlignment="1">
      <alignment horizontal="center" vertical="center" wrapText="1"/>
    </xf>
    <xf numFmtId="0" fontId="24" fillId="34" borderId="16" xfId="44" applyFont="1" applyFill="1" applyBorder="1" applyAlignment="1">
      <alignment horizontal="center" vertical="center" wrapText="1"/>
    </xf>
    <xf numFmtId="3" fontId="26" fillId="33" borderId="0" xfId="0" applyNumberFormat="1" applyFont="1" applyFill="1" applyBorder="1" applyAlignment="1">
      <alignment vertical="top"/>
    </xf>
    <xf numFmtId="0" fontId="26" fillId="33" borderId="12" xfId="0" applyFont="1" applyFill="1" applyBorder="1" applyAlignment="1">
      <alignment vertical="top"/>
    </xf>
    <xf numFmtId="0" fontId="26" fillId="33" borderId="0" xfId="0" applyFont="1" applyFill="1" applyBorder="1" applyAlignment="1">
      <alignment vertical="top"/>
    </xf>
    <xf numFmtId="0" fontId="31" fillId="33" borderId="13" xfId="0" applyFont="1" applyFill="1" applyBorder="1" applyAlignment="1">
      <alignment vertical="top"/>
    </xf>
    <xf numFmtId="3" fontId="26" fillId="33" borderId="0" xfId="45" applyNumberFormat="1" applyFont="1" applyFill="1" applyBorder="1" applyAlignment="1">
      <alignment vertical="top"/>
    </xf>
    <xf numFmtId="0" fontId="31" fillId="33" borderId="12" xfId="0" applyFont="1" applyFill="1" applyBorder="1" applyAlignment="1">
      <alignment vertical="top"/>
    </xf>
    <xf numFmtId="3" fontId="23" fillId="33" borderId="0" xfId="0" applyNumberFormat="1" applyFont="1" applyFill="1" applyBorder="1" applyAlignment="1">
      <alignment vertical="top"/>
    </xf>
    <xf numFmtId="3" fontId="20" fillId="33" borderId="0" xfId="45" applyNumberFormat="1" applyFont="1" applyFill="1" applyBorder="1" applyAlignment="1">
      <alignment vertical="top"/>
    </xf>
    <xf numFmtId="3" fontId="23" fillId="33" borderId="0" xfId="45" applyNumberFormat="1" applyFont="1" applyFill="1" applyBorder="1" applyAlignment="1">
      <alignment vertical="top"/>
    </xf>
    <xf numFmtId="0" fontId="23" fillId="33" borderId="0" xfId="0" applyFont="1" applyFill="1" applyAlignment="1"/>
    <xf numFmtId="0" fontId="23" fillId="33" borderId="0" xfId="0" applyFont="1" applyFill="1" applyAlignment="1">
      <alignment horizontal="left"/>
    </xf>
    <xf numFmtId="0" fontId="23" fillId="33" borderId="0" xfId="0" applyFont="1" applyFill="1" applyAlignment="1">
      <alignment vertical="center"/>
    </xf>
    <xf numFmtId="0" fontId="20" fillId="33" borderId="0" xfId="0" applyFont="1" applyFill="1" applyBorder="1" applyAlignment="1">
      <alignment vertical="top" wrapText="1"/>
    </xf>
    <xf numFmtId="0" fontId="18" fillId="33" borderId="0" xfId="44" applyFont="1" applyFill="1" applyBorder="1" applyAlignment="1" applyProtection="1"/>
    <xf numFmtId="0" fontId="18" fillId="33" borderId="0" xfId="0" applyFont="1" applyFill="1" applyBorder="1" applyAlignment="1" applyProtection="1">
      <alignment horizontal="centerContinuous"/>
    </xf>
    <xf numFmtId="164" fontId="20" fillId="33" borderId="0" xfId="42" applyFont="1" applyFill="1" applyBorder="1" applyProtection="1"/>
    <xf numFmtId="0" fontId="24" fillId="34" borderId="18" xfId="44" applyFont="1" applyFill="1" applyBorder="1" applyAlignment="1" applyProtection="1">
      <alignment horizontal="center" vertical="center" wrapText="1"/>
    </xf>
    <xf numFmtId="0" fontId="24" fillId="34" borderId="19" xfId="44" applyFont="1" applyFill="1" applyBorder="1" applyAlignment="1" applyProtection="1">
      <alignment horizontal="center" vertical="center" wrapText="1"/>
    </xf>
    <xf numFmtId="0" fontId="24" fillId="34" borderId="19" xfId="0" applyFont="1" applyFill="1" applyBorder="1" applyAlignment="1" applyProtection="1">
      <alignment horizontal="center" vertical="center" wrapText="1"/>
    </xf>
    <xf numFmtId="0" fontId="24" fillId="34" borderId="20" xfId="44" applyFont="1" applyFill="1" applyBorder="1" applyAlignment="1" applyProtection="1">
      <alignment horizontal="center" vertical="center" wrapText="1"/>
    </xf>
    <xf numFmtId="0" fontId="18" fillId="33" borderId="13" xfId="42" applyNumberFormat="1" applyFont="1" applyFill="1" applyBorder="1" applyAlignment="1" applyProtection="1">
      <alignment horizontal="centerContinuous" vertical="center"/>
    </xf>
    <xf numFmtId="0" fontId="18" fillId="33" borderId="0" xfId="42" applyNumberFormat="1" applyFont="1" applyFill="1" applyBorder="1" applyAlignment="1" applyProtection="1">
      <alignment vertical="top"/>
    </xf>
    <xf numFmtId="0" fontId="18" fillId="33" borderId="12" xfId="42" applyNumberFormat="1" applyFont="1" applyFill="1" applyBorder="1" applyAlignment="1" applyProtection="1">
      <alignment vertical="top"/>
    </xf>
    <xf numFmtId="0" fontId="26" fillId="33" borderId="13" xfId="0" applyFont="1" applyFill="1" applyBorder="1" applyAlignment="1" applyProtection="1"/>
    <xf numFmtId="0" fontId="18" fillId="33" borderId="12" xfId="0" applyFont="1" applyFill="1" applyBorder="1" applyAlignment="1" applyProtection="1">
      <alignment vertical="top"/>
    </xf>
    <xf numFmtId="3" fontId="18" fillId="33" borderId="0" xfId="0" applyNumberFormat="1" applyFont="1" applyFill="1" applyBorder="1" applyAlignment="1" applyProtection="1">
      <alignment horizontal="center" vertical="top"/>
      <protection locked="0"/>
    </xf>
    <xf numFmtId="0" fontId="26" fillId="33" borderId="12" xfId="0" applyFont="1" applyFill="1" applyBorder="1" applyAlignment="1" applyProtection="1">
      <alignment vertical="top"/>
    </xf>
    <xf numFmtId="0" fontId="23" fillId="33" borderId="13" xfId="0" applyFont="1" applyFill="1" applyBorder="1" applyAlignment="1" applyProtection="1"/>
    <xf numFmtId="0" fontId="30" fillId="33" borderId="0" xfId="0" applyFont="1" applyFill="1" applyBorder="1" applyAlignment="1" applyProtection="1">
      <alignment vertical="top"/>
    </xf>
    <xf numFmtId="3" fontId="20" fillId="33" borderId="0" xfId="0" applyNumberFormat="1" applyFont="1" applyFill="1" applyBorder="1" applyAlignment="1" applyProtection="1">
      <alignment horizontal="center" vertical="top"/>
      <protection locked="0"/>
    </xf>
    <xf numFmtId="3" fontId="20" fillId="33" borderId="0" xfId="0" applyNumberFormat="1" applyFont="1" applyFill="1" applyBorder="1" applyAlignment="1" applyProtection="1">
      <alignment horizontal="right" vertical="top"/>
      <protection locked="0"/>
    </xf>
    <xf numFmtId="0" fontId="23" fillId="33" borderId="12" xfId="0" applyFont="1" applyFill="1" applyBorder="1" applyAlignment="1" applyProtection="1">
      <alignment vertical="top"/>
    </xf>
    <xf numFmtId="0" fontId="18" fillId="33" borderId="0" xfId="0" applyFont="1" applyFill="1" applyBorder="1" applyAlignment="1" applyProtection="1">
      <alignment horizontal="center" vertical="top"/>
      <protection locked="0"/>
    </xf>
    <xf numFmtId="0" fontId="18" fillId="33" borderId="0" xfId="0" applyFont="1" applyFill="1" applyBorder="1" applyAlignment="1" applyProtection="1">
      <alignment horizontal="right" vertical="top"/>
      <protection locked="0"/>
    </xf>
    <xf numFmtId="0" fontId="23" fillId="33" borderId="0" xfId="0" applyFont="1" applyFill="1" applyBorder="1" applyAlignment="1" applyProtection="1">
      <alignment vertical="top"/>
    </xf>
    <xf numFmtId="0" fontId="20" fillId="33" borderId="0" xfId="0" applyNumberFormat="1" applyFont="1" applyFill="1" applyBorder="1" applyAlignment="1" applyProtection="1">
      <alignment horizontal="right" vertical="top"/>
      <protection locked="0"/>
    </xf>
    <xf numFmtId="0" fontId="18" fillId="33" borderId="0" xfId="0" applyFont="1" applyFill="1" applyBorder="1" applyAlignment="1" applyProtection="1">
      <alignment horizontal="center" vertical="top"/>
    </xf>
    <xf numFmtId="0" fontId="31" fillId="33" borderId="13" xfId="0" applyFont="1" applyFill="1" applyBorder="1" applyAlignment="1" applyProtection="1"/>
    <xf numFmtId="3" fontId="21" fillId="33" borderId="0" xfId="0" applyNumberFormat="1" applyFont="1" applyFill="1" applyBorder="1" applyAlignment="1" applyProtection="1">
      <alignment horizontal="center" vertical="top"/>
      <protection locked="0"/>
    </xf>
    <xf numFmtId="3" fontId="21" fillId="33" borderId="0" xfId="0" applyNumberFormat="1" applyFont="1" applyFill="1" applyBorder="1" applyAlignment="1" applyProtection="1">
      <alignment horizontal="right" vertical="top"/>
    </xf>
    <xf numFmtId="0" fontId="31" fillId="33" borderId="12" xfId="0" applyFont="1" applyFill="1" applyBorder="1" applyAlignment="1" applyProtection="1">
      <alignment vertical="top"/>
    </xf>
    <xf numFmtId="0" fontId="23" fillId="33" borderId="0" xfId="0" applyFont="1" applyFill="1" applyBorder="1" applyAlignment="1" applyProtection="1">
      <alignment horizontal="center" vertical="top"/>
      <protection locked="0"/>
    </xf>
    <xf numFmtId="3" fontId="21" fillId="33" borderId="0" xfId="0" applyNumberFormat="1" applyFont="1" applyFill="1" applyBorder="1" applyAlignment="1" applyProtection="1">
      <alignment horizontal="center" vertical="top"/>
    </xf>
    <xf numFmtId="3" fontId="18" fillId="33" borderId="0" xfId="0" applyNumberFormat="1" applyFont="1" applyFill="1" applyBorder="1" applyAlignment="1" applyProtection="1">
      <alignment horizontal="right" vertical="top"/>
      <protection locked="0"/>
    </xf>
    <xf numFmtId="0" fontId="31" fillId="33" borderId="14" xfId="0" applyFont="1" applyFill="1" applyBorder="1" applyAlignment="1" applyProtection="1"/>
    <xf numFmtId="0" fontId="21" fillId="33" borderId="15" xfId="0" applyFont="1" applyFill="1" applyBorder="1" applyAlignment="1" applyProtection="1">
      <alignment vertical="top"/>
    </xf>
    <xf numFmtId="3" fontId="21" fillId="33" borderId="15" xfId="0" applyNumberFormat="1" applyFont="1" applyFill="1" applyBorder="1" applyAlignment="1" applyProtection="1">
      <alignment horizontal="center" vertical="top"/>
    </xf>
    <xf numFmtId="3" fontId="21" fillId="33" borderId="15" xfId="0" applyNumberFormat="1" applyFont="1" applyFill="1" applyBorder="1" applyAlignment="1" applyProtection="1">
      <alignment horizontal="right" vertical="top"/>
    </xf>
    <xf numFmtId="0" fontId="31" fillId="33" borderId="16" xfId="0" applyFont="1" applyFill="1" applyBorder="1" applyAlignment="1" applyProtection="1">
      <alignment vertical="top"/>
    </xf>
    <xf numFmtId="3" fontId="18" fillId="33" borderId="0" xfId="0" applyNumberFormat="1" applyFont="1" applyFill="1" applyBorder="1" applyAlignment="1" applyProtection="1">
      <alignment horizontal="center" vertical="center"/>
    </xf>
    <xf numFmtId="3" fontId="18" fillId="33" borderId="0" xfId="0" applyNumberFormat="1" applyFont="1" applyFill="1" applyBorder="1" applyAlignment="1" applyProtection="1">
      <alignment vertical="center"/>
    </xf>
    <xf numFmtId="0" fontId="20" fillId="33" borderId="0" xfId="0" applyFont="1" applyFill="1" applyBorder="1" applyAlignment="1" applyProtection="1"/>
    <xf numFmtId="3" fontId="20" fillId="33" borderId="0" xfId="0" applyNumberFormat="1" applyFont="1" applyFill="1" applyBorder="1" applyAlignment="1" applyProtection="1"/>
    <xf numFmtId="0" fontId="0" fillId="33" borderId="0" xfId="0" applyFill="1"/>
    <xf numFmtId="0" fontId="18" fillId="33" borderId="0" xfId="44" applyFont="1" applyFill="1" applyBorder="1" applyAlignment="1" applyProtection="1">
      <alignment horizontal="center"/>
    </xf>
    <xf numFmtId="0" fontId="18" fillId="33" borderId="0" xfId="0" applyNumberFormat="1" applyFont="1" applyFill="1" applyBorder="1" applyAlignment="1" applyProtection="1">
      <alignment horizontal="left"/>
    </xf>
    <xf numFmtId="0" fontId="0" fillId="0" borderId="0" xfId="0" applyBorder="1" applyAlignment="1">
      <alignment horizontal="justify" vertical="center" wrapText="1"/>
    </xf>
    <xf numFmtId="0" fontId="20" fillId="35" borderId="22" xfId="0" applyFont="1" applyFill="1" applyBorder="1" applyAlignment="1">
      <alignment horizontal="center" vertical="center" wrapText="1"/>
    </xf>
    <xf numFmtId="0" fontId="0" fillId="33" borderId="0" xfId="0" applyFill="1" applyBorder="1" applyAlignment="1">
      <alignment horizontal="justify" vertical="center" wrapText="1"/>
    </xf>
    <xf numFmtId="0" fontId="23" fillId="33" borderId="22" xfId="0" applyFont="1" applyFill="1" applyBorder="1" applyAlignment="1" applyProtection="1">
      <alignment horizontal="center" vertical="center"/>
      <protection locked="0"/>
    </xf>
    <xf numFmtId="43" fontId="23" fillId="33" borderId="22" xfId="45" applyFont="1" applyFill="1" applyBorder="1" applyAlignment="1" applyProtection="1">
      <alignment horizontal="center" vertical="center"/>
      <protection locked="0"/>
    </xf>
    <xf numFmtId="43" fontId="0" fillId="33" borderId="0" xfId="0" applyNumberFormat="1" applyFill="1"/>
    <xf numFmtId="40" fontId="0" fillId="33" borderId="0" xfId="0" applyNumberFormat="1" applyFill="1"/>
    <xf numFmtId="0" fontId="0" fillId="33" borderId="0" xfId="0" applyFill="1" applyBorder="1" applyAlignment="1">
      <alignment horizontal="left"/>
    </xf>
    <xf numFmtId="0" fontId="20" fillId="33" borderId="0" xfId="0" applyFont="1" applyFill="1" applyBorder="1" applyAlignment="1" applyProtection="1">
      <protection locked="0"/>
    </xf>
    <xf numFmtId="0" fontId="0" fillId="33" borderId="0" xfId="0" applyFill="1" applyBorder="1"/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7" fillId="0" borderId="0" xfId="0" applyFont="1"/>
    <xf numFmtId="0" fontId="33" fillId="0" borderId="0" xfId="0" applyFont="1" applyAlignment="1">
      <alignment vertical="center"/>
    </xf>
    <xf numFmtId="0" fontId="0" fillId="0" borderId="0" xfId="0" applyAlignment="1">
      <alignment horizontal="left"/>
    </xf>
    <xf numFmtId="0" fontId="39" fillId="36" borderId="0" xfId="0" applyFont="1" applyFill="1" applyAlignment="1">
      <alignment horizontal="center" vertical="center" wrapText="1"/>
    </xf>
    <xf numFmtId="0" fontId="40" fillId="36" borderId="0" xfId="0" applyFont="1" applyFill="1" applyAlignment="1">
      <alignment horizontal="center" vertical="center" wrapText="1"/>
    </xf>
    <xf numFmtId="0" fontId="41" fillId="37" borderId="0" xfId="0" applyFont="1" applyFill="1" applyAlignment="1">
      <alignment vertical="center" wrapText="1"/>
    </xf>
    <xf numFmtId="8" fontId="41" fillId="37" borderId="0" xfId="0" applyNumberFormat="1" applyFont="1" applyFill="1" applyAlignment="1">
      <alignment horizontal="right" vertical="center" wrapText="1"/>
    </xf>
    <xf numFmtId="0" fontId="32" fillId="38" borderId="0" xfId="0" applyFont="1" applyFill="1" applyAlignment="1">
      <alignment vertical="center" wrapText="1"/>
    </xf>
    <xf numFmtId="0" fontId="41" fillId="38" borderId="0" xfId="0" applyFont="1" applyFill="1" applyAlignment="1">
      <alignment horizontal="right" vertical="center" wrapText="1"/>
    </xf>
    <xf numFmtId="8" fontId="41" fillId="38" borderId="0" xfId="0" applyNumberFormat="1" applyFont="1" applyFill="1" applyAlignment="1">
      <alignment horizontal="right" vertical="center" wrapText="1"/>
    </xf>
    <xf numFmtId="0" fontId="36" fillId="0" borderId="0" xfId="0" applyFont="1" applyAlignment="1"/>
    <xf numFmtId="0" fontId="43" fillId="33" borderId="0" xfId="0" applyFont="1" applyFill="1"/>
    <xf numFmtId="0" fontId="35" fillId="33" borderId="0" xfId="0" applyFont="1" applyFill="1"/>
    <xf numFmtId="0" fontId="16" fillId="0" borderId="0" xfId="0" applyFont="1"/>
    <xf numFmtId="0" fontId="38" fillId="33" borderId="0" xfId="0" applyFont="1" applyFill="1" applyBorder="1" applyAlignment="1" applyProtection="1"/>
    <xf numFmtId="0" fontId="38" fillId="33" borderId="0" xfId="44" applyFont="1" applyFill="1" applyBorder="1" applyAlignment="1" applyProtection="1"/>
    <xf numFmtId="0" fontId="0" fillId="0" borderId="22" xfId="0" applyBorder="1"/>
    <xf numFmtId="8" fontId="0" fillId="0" borderId="22" xfId="0" applyNumberFormat="1" applyBorder="1"/>
    <xf numFmtId="0" fontId="16" fillId="39" borderId="0" xfId="0" applyFont="1" applyFill="1" applyAlignment="1">
      <alignment horizontal="center" vertical="center"/>
    </xf>
    <xf numFmtId="0" fontId="0" fillId="0" borderId="22" xfId="0" applyBorder="1" applyAlignment="1">
      <alignment wrapText="1"/>
    </xf>
    <xf numFmtId="0" fontId="25" fillId="34" borderId="17" xfId="44" applyFont="1" applyFill="1" applyBorder="1" applyAlignment="1" applyProtection="1">
      <alignment horizontal="center" vertical="center"/>
    </xf>
    <xf numFmtId="0" fontId="25" fillId="34" borderId="13" xfId="44" applyFont="1" applyFill="1" applyBorder="1" applyAlignment="1" applyProtection="1">
      <alignment horizontal="center" vertical="center"/>
    </xf>
    <xf numFmtId="0" fontId="24" fillId="34" borderId="10" xfId="44" applyFont="1" applyFill="1" applyBorder="1" applyAlignment="1" applyProtection="1">
      <alignment horizontal="center" vertical="center"/>
    </xf>
    <xf numFmtId="0" fontId="24" fillId="34" borderId="0" xfId="44" applyFont="1" applyFill="1" applyBorder="1" applyAlignment="1" applyProtection="1">
      <alignment horizontal="center" vertical="center"/>
    </xf>
    <xf numFmtId="0" fontId="24" fillId="34" borderId="10" xfId="44" applyFont="1" applyFill="1" applyBorder="1" applyAlignment="1" applyProtection="1">
      <alignment horizontal="right" vertical="top"/>
    </xf>
    <xf numFmtId="0" fontId="24" fillId="34" borderId="0" xfId="44" applyFont="1" applyFill="1" applyBorder="1" applyAlignment="1" applyProtection="1">
      <alignment horizontal="right" vertical="top"/>
    </xf>
    <xf numFmtId="0" fontId="18" fillId="33" borderId="0" xfId="0" applyFont="1" applyFill="1" applyBorder="1" applyAlignment="1" applyProtection="1">
      <alignment horizontal="center"/>
    </xf>
    <xf numFmtId="0" fontId="18" fillId="33" borderId="0" xfId="0" applyFont="1" applyFill="1" applyBorder="1" applyAlignment="1" applyProtection="1">
      <alignment horizontal="left" vertical="top" wrapText="1"/>
    </xf>
    <xf numFmtId="0" fontId="21" fillId="33" borderId="0" xfId="0" applyFont="1" applyFill="1" applyBorder="1" applyAlignment="1" applyProtection="1">
      <alignment horizontal="left" vertical="top" wrapText="1"/>
    </xf>
    <xf numFmtId="0" fontId="20" fillId="33" borderId="0" xfId="0" applyFont="1" applyFill="1" applyBorder="1" applyAlignment="1" applyProtection="1">
      <alignment horizontal="left" vertical="top" wrapText="1"/>
    </xf>
    <xf numFmtId="0" fontId="20" fillId="33" borderId="0" xfId="0" applyFont="1" applyFill="1" applyBorder="1" applyAlignment="1" applyProtection="1">
      <alignment horizontal="left" vertical="top"/>
    </xf>
    <xf numFmtId="0" fontId="20" fillId="33" borderId="0" xfId="0" applyFont="1" applyFill="1" applyBorder="1" applyAlignment="1">
      <alignment horizontal="left" vertical="top" wrapText="1"/>
    </xf>
    <xf numFmtId="0" fontId="24" fillId="34" borderId="19" xfId="44" applyFont="1" applyFill="1" applyBorder="1" applyAlignment="1">
      <alignment horizontal="center" vertical="center"/>
    </xf>
    <xf numFmtId="0" fontId="18" fillId="33" borderId="0" xfId="44" applyFont="1" applyFill="1" applyBorder="1" applyAlignment="1">
      <alignment horizontal="center"/>
    </xf>
    <xf numFmtId="0" fontId="18" fillId="33" borderId="15" xfId="0" applyNumberFormat="1" applyFont="1" applyFill="1" applyBorder="1" applyAlignment="1" applyProtection="1">
      <alignment horizontal="center"/>
      <protection locked="0"/>
    </xf>
    <xf numFmtId="0" fontId="18" fillId="33" borderId="0" xfId="0" applyFont="1" applyFill="1" applyBorder="1" applyAlignment="1">
      <alignment vertical="top" wrapText="1"/>
    </xf>
    <xf numFmtId="0" fontId="18" fillId="33" borderId="0" xfId="0" applyFont="1" applyFill="1" applyBorder="1" applyAlignment="1">
      <alignment horizontal="left" vertical="top" wrapText="1"/>
    </xf>
    <xf numFmtId="0" fontId="21" fillId="33" borderId="0" xfId="0" applyFont="1" applyFill="1" applyBorder="1" applyAlignment="1">
      <alignment horizontal="left" vertical="top" wrapText="1"/>
    </xf>
    <xf numFmtId="0" fontId="20" fillId="33" borderId="0" xfId="0" applyFont="1" applyFill="1" applyBorder="1" applyAlignment="1">
      <alignment horizontal="left" vertical="top"/>
    </xf>
    <xf numFmtId="0" fontId="20" fillId="33" borderId="0" xfId="0" applyFont="1" applyFill="1" applyBorder="1" applyAlignment="1" applyProtection="1">
      <alignment horizontal="center"/>
      <protection locked="0"/>
    </xf>
    <xf numFmtId="0" fontId="20" fillId="33" borderId="0" xfId="0" applyFont="1" applyFill="1" applyBorder="1" applyAlignment="1" applyProtection="1">
      <alignment horizontal="center" vertical="center"/>
      <protection locked="0"/>
    </xf>
    <xf numFmtId="0" fontId="21" fillId="33" borderId="0" xfId="0" applyFont="1" applyFill="1" applyBorder="1" applyAlignment="1">
      <alignment vertical="top" wrapText="1"/>
    </xf>
    <xf numFmtId="0" fontId="18" fillId="0" borderId="21" xfId="0" applyFont="1" applyFill="1" applyBorder="1" applyAlignment="1">
      <alignment horizontal="left" vertical="top"/>
    </xf>
    <xf numFmtId="0" fontId="26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left" vertical="top" wrapText="1"/>
    </xf>
    <xf numFmtId="0" fontId="18" fillId="33" borderId="0" xfId="0" applyFont="1" applyFill="1" applyBorder="1" applyAlignment="1">
      <alignment horizontal="center"/>
    </xf>
    <xf numFmtId="0" fontId="18" fillId="0" borderId="15" xfId="0" applyFont="1" applyFill="1" applyBorder="1" applyAlignment="1">
      <alignment horizontal="left" vertical="top"/>
    </xf>
    <xf numFmtId="0" fontId="18" fillId="33" borderId="0" xfId="0" applyNumberFormat="1" applyFont="1" applyFill="1" applyBorder="1" applyAlignment="1" applyProtection="1">
      <alignment horizontal="center"/>
      <protection locked="0"/>
    </xf>
    <xf numFmtId="167" fontId="20" fillId="33" borderId="0" xfId="0" applyNumberFormat="1" applyFont="1" applyFill="1" applyBorder="1" applyAlignment="1" applyProtection="1">
      <alignment horizontal="center" vertical="center"/>
      <protection locked="0"/>
    </xf>
    <xf numFmtId="0" fontId="18" fillId="33" borderId="21" xfId="0" applyFont="1" applyFill="1" applyBorder="1" applyAlignment="1">
      <alignment horizontal="left" vertical="top"/>
    </xf>
    <xf numFmtId="0" fontId="20" fillId="33" borderId="15" xfId="0" applyFont="1" applyFill="1" applyBorder="1" applyAlignment="1">
      <alignment horizontal="left" vertical="top" wrapText="1"/>
    </xf>
    <xf numFmtId="0" fontId="24" fillId="34" borderId="18" xfId="0" applyFont="1" applyFill="1" applyBorder="1" applyAlignment="1">
      <alignment horizontal="center" vertical="center"/>
    </xf>
    <xf numFmtId="0" fontId="24" fillId="34" borderId="19" xfId="0" applyFont="1" applyFill="1" applyBorder="1" applyAlignment="1">
      <alignment horizontal="center" vertical="center"/>
    </xf>
    <xf numFmtId="0" fontId="20" fillId="33" borderId="0" xfId="44" applyFont="1" applyFill="1" applyBorder="1" applyAlignment="1">
      <alignment horizontal="left" vertical="top" wrapText="1"/>
    </xf>
    <xf numFmtId="0" fontId="18" fillId="33" borderId="0" xfId="44" applyFont="1" applyFill="1" applyBorder="1" applyAlignment="1">
      <alignment horizontal="left" vertical="top"/>
    </xf>
    <xf numFmtId="0" fontId="18" fillId="33" borderId="13" xfId="44" applyFont="1" applyFill="1" applyBorder="1" applyAlignment="1">
      <alignment horizontal="left" vertical="top"/>
    </xf>
    <xf numFmtId="0" fontId="20" fillId="33" borderId="0" xfId="44" applyFont="1" applyFill="1" applyBorder="1" applyAlignment="1">
      <alignment horizontal="left" vertical="top"/>
    </xf>
    <xf numFmtId="0" fontId="18" fillId="33" borderId="0" xfId="44" applyFont="1" applyFill="1" applyBorder="1" applyAlignment="1">
      <alignment horizontal="left" vertical="top" wrapText="1"/>
    </xf>
    <xf numFmtId="43" fontId="20" fillId="33" borderId="0" xfId="45" applyFont="1" applyFill="1" applyBorder="1" applyAlignment="1" applyProtection="1">
      <alignment horizontal="center"/>
      <protection locked="0"/>
    </xf>
    <xf numFmtId="0" fontId="23" fillId="33" borderId="0" xfId="0" applyFont="1" applyFill="1" applyBorder="1" applyAlignment="1" applyProtection="1">
      <alignment horizontal="center"/>
      <protection locked="0"/>
    </xf>
    <xf numFmtId="0" fontId="18" fillId="33" borderId="13" xfId="42" applyNumberFormat="1" applyFont="1" applyFill="1" applyBorder="1" applyAlignment="1">
      <alignment horizontal="center" vertical="center"/>
    </xf>
    <xf numFmtId="0" fontId="18" fillId="33" borderId="0" xfId="42" applyNumberFormat="1" applyFont="1" applyFill="1" applyBorder="1" applyAlignment="1">
      <alignment horizontal="center" vertical="center"/>
    </xf>
    <xf numFmtId="0" fontId="18" fillId="33" borderId="12" xfId="42" applyNumberFormat="1" applyFont="1" applyFill="1" applyBorder="1" applyAlignment="1">
      <alignment horizontal="center" vertical="center"/>
    </xf>
    <xf numFmtId="0" fontId="23" fillId="33" borderId="0" xfId="0" applyFont="1" applyFill="1" applyBorder="1" applyAlignment="1">
      <alignment horizontal="right"/>
    </xf>
    <xf numFmtId="0" fontId="23" fillId="33" borderId="0" xfId="0" applyFont="1" applyFill="1" applyBorder="1" applyAlignment="1">
      <alignment horizontal="left"/>
    </xf>
    <xf numFmtId="0" fontId="24" fillId="34" borderId="10" xfId="44" applyFont="1" applyFill="1" applyBorder="1" applyAlignment="1">
      <alignment horizontal="center" vertical="center" wrapText="1"/>
    </xf>
    <xf numFmtId="0" fontId="24" fillId="34" borderId="15" xfId="44" applyFont="1" applyFill="1" applyBorder="1" applyAlignment="1">
      <alignment horizontal="center" vertical="center" wrapText="1"/>
    </xf>
    <xf numFmtId="0" fontId="23" fillId="33" borderId="0" xfId="0" applyFont="1" applyFill="1" applyBorder="1" applyAlignment="1">
      <alignment horizontal="left" vertical="top"/>
    </xf>
    <xf numFmtId="0" fontId="18" fillId="33" borderId="13" xfId="42" applyNumberFormat="1" applyFont="1" applyFill="1" applyBorder="1" applyAlignment="1">
      <alignment horizontal="center" vertical="top"/>
    </xf>
    <xf numFmtId="0" fontId="18" fillId="33" borderId="0" xfId="42" applyNumberFormat="1" applyFont="1" applyFill="1" applyBorder="1" applyAlignment="1">
      <alignment horizontal="center" vertical="top"/>
    </xf>
    <xf numFmtId="0" fontId="18" fillId="33" borderId="12" xfId="42" applyNumberFormat="1" applyFont="1" applyFill="1" applyBorder="1" applyAlignment="1">
      <alignment horizontal="center" vertical="top"/>
    </xf>
    <xf numFmtId="0" fontId="26" fillId="33" borderId="0" xfId="0" applyFont="1" applyFill="1" applyBorder="1" applyAlignment="1">
      <alignment horizontal="left" vertical="top"/>
    </xf>
    <xf numFmtId="0" fontId="20" fillId="33" borderId="0" xfId="0" applyFont="1" applyFill="1" applyBorder="1" applyAlignment="1" applyProtection="1">
      <alignment horizontal="center" vertical="top"/>
      <protection locked="0"/>
    </xf>
    <xf numFmtId="0" fontId="23" fillId="33" borderId="14" xfId="0" applyFont="1" applyFill="1" applyBorder="1" applyAlignment="1">
      <alignment horizontal="center" vertical="top"/>
    </xf>
    <xf numFmtId="0" fontId="23" fillId="33" borderId="15" xfId="0" applyFont="1" applyFill="1" applyBorder="1" applyAlignment="1">
      <alignment horizontal="center" vertical="top"/>
    </xf>
    <xf numFmtId="0" fontId="23" fillId="33" borderId="16" xfId="0" applyFont="1" applyFill="1" applyBorder="1" applyAlignment="1">
      <alignment horizontal="center" vertical="top"/>
    </xf>
    <xf numFmtId="0" fontId="18" fillId="33" borderId="0" xfId="42" applyNumberFormat="1" applyFont="1" applyFill="1" applyBorder="1" applyAlignment="1" applyProtection="1">
      <alignment horizontal="center" vertical="center"/>
    </xf>
    <xf numFmtId="0" fontId="18" fillId="33" borderId="0" xfId="44" applyFont="1" applyFill="1" applyBorder="1" applyAlignment="1" applyProtection="1">
      <alignment horizontal="center"/>
    </xf>
    <xf numFmtId="0" fontId="24" fillId="34" borderId="19" xfId="44" applyFont="1" applyFill="1" applyBorder="1" applyAlignment="1" applyProtection="1">
      <alignment horizontal="center" vertical="center"/>
    </xf>
    <xf numFmtId="0" fontId="18" fillId="33" borderId="12" xfId="42" applyNumberFormat="1" applyFont="1" applyFill="1" applyBorder="1" applyAlignment="1" applyProtection="1">
      <alignment horizontal="center" vertical="center"/>
    </xf>
    <xf numFmtId="0" fontId="18" fillId="33" borderId="0" xfId="42" applyNumberFormat="1" applyFont="1" applyFill="1" applyBorder="1" applyAlignment="1" applyProtection="1">
      <alignment horizontal="center" vertical="top"/>
    </xf>
    <xf numFmtId="0" fontId="18" fillId="33" borderId="12" xfId="42" applyNumberFormat="1" applyFont="1" applyFill="1" applyBorder="1" applyAlignment="1" applyProtection="1">
      <alignment horizontal="center" vertical="top"/>
    </xf>
    <xf numFmtId="0" fontId="18" fillId="33" borderId="0" xfId="0" applyFont="1" applyFill="1" applyBorder="1" applyAlignment="1" applyProtection="1">
      <alignment horizontal="left" vertical="top"/>
    </xf>
    <xf numFmtId="0" fontId="18" fillId="33" borderId="0" xfId="0" applyFont="1" applyFill="1" applyBorder="1" applyAlignment="1" applyProtection="1">
      <alignment horizontal="center" vertical="top"/>
    </xf>
    <xf numFmtId="0" fontId="21" fillId="33" borderId="0" xfId="0" applyFont="1" applyFill="1" applyBorder="1" applyAlignment="1" applyProtection="1">
      <alignment horizontal="left" vertical="top"/>
    </xf>
    <xf numFmtId="0" fontId="21" fillId="33" borderId="15" xfId="0" applyFont="1" applyFill="1" applyBorder="1" applyAlignment="1" applyProtection="1">
      <alignment horizontal="left" vertical="top"/>
    </xf>
    <xf numFmtId="0" fontId="18" fillId="33" borderId="0" xfId="0" applyNumberFormat="1" applyFont="1" applyFill="1" applyBorder="1" applyAlignment="1" applyProtection="1">
      <alignment horizontal="center" vertical="center"/>
      <protection locked="0"/>
    </xf>
    <xf numFmtId="0" fontId="0" fillId="33" borderId="0" xfId="0" applyFill="1" applyAlignment="1">
      <alignment horizontal="center"/>
    </xf>
    <xf numFmtId="0" fontId="20" fillId="35" borderId="18" xfId="0" applyFont="1" applyFill="1" applyBorder="1" applyAlignment="1">
      <alignment horizontal="center" vertical="center" wrapText="1"/>
    </xf>
    <xf numFmtId="0" fontId="20" fillId="35" borderId="19" xfId="0" applyFont="1" applyFill="1" applyBorder="1" applyAlignment="1">
      <alignment horizontal="center" vertical="center" wrapText="1"/>
    </xf>
    <xf numFmtId="0" fontId="20" fillId="35" borderId="20" xfId="0" applyFont="1" applyFill="1" applyBorder="1" applyAlignment="1">
      <alignment horizontal="center" vertical="center" wrapText="1"/>
    </xf>
    <xf numFmtId="0" fontId="23" fillId="33" borderId="18" xfId="0" applyFont="1" applyFill="1" applyBorder="1" applyAlignment="1" applyProtection="1">
      <alignment horizontal="center" vertical="center" wrapText="1"/>
      <protection locked="0"/>
    </xf>
    <xf numFmtId="0" fontId="23" fillId="33" borderId="19" xfId="0" applyFont="1" applyFill="1" applyBorder="1" applyAlignment="1" applyProtection="1">
      <alignment horizontal="center" vertical="center" wrapText="1"/>
      <protection locked="0"/>
    </xf>
    <xf numFmtId="0" fontId="23" fillId="33" borderId="20" xfId="0" applyFont="1" applyFill="1" applyBorder="1" applyAlignment="1" applyProtection="1">
      <alignment horizontal="center" vertical="center" wrapText="1"/>
      <protection locked="0"/>
    </xf>
    <xf numFmtId="0" fontId="20" fillId="33" borderId="0" xfId="0" applyFont="1" applyFill="1" applyBorder="1" applyAlignment="1" applyProtection="1">
      <alignment horizontal="center" vertical="top" wrapText="1"/>
      <protection locked="0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center" vertical="center"/>
    </xf>
    <xf numFmtId="0" fontId="38" fillId="33" borderId="0" xfId="0" applyFont="1" applyFill="1" applyBorder="1" applyAlignment="1" applyProtection="1">
      <alignment horizontal="center"/>
    </xf>
    <xf numFmtId="0" fontId="38" fillId="33" borderId="0" xfId="44" applyFont="1" applyFill="1" applyBorder="1" applyAlignment="1" applyProtection="1">
      <alignment horizontal="center"/>
    </xf>
    <xf numFmtId="0" fontId="0" fillId="0" borderId="0" xfId="0" applyAlignment="1">
      <alignment horizontal="left" wrapText="1"/>
    </xf>
    <xf numFmtId="0" fontId="36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wrapText="1"/>
    </xf>
    <xf numFmtId="0" fontId="26" fillId="0" borderId="0" xfId="0" applyFont="1" applyAlignment="1">
      <alignment horizontal="left" vertical="center"/>
    </xf>
  </cellXfs>
  <cellStyles count="46">
    <cellStyle name="=C:\WINNT\SYSTEM32\COMMAND.COM" xfId="42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5" builtinId="3"/>
    <cellStyle name="Millares 2" xfId="43"/>
    <cellStyle name="Neutral" xfId="8" builtinId="28" customBuiltin="1"/>
    <cellStyle name="Normal" xfId="0" builtinId="0"/>
    <cellStyle name="Normal 2" xfId="44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emf"/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emf"/><Relationship Id="rId1" Type="http://schemas.openxmlformats.org/officeDocument/2006/relationships/image" Target="../media/image10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emf"/><Relationship Id="rId2" Type="http://schemas.openxmlformats.org/officeDocument/2006/relationships/image" Target="../media/image13.emf"/><Relationship Id="rId1" Type="http://schemas.openxmlformats.org/officeDocument/2006/relationships/image" Target="../media/image10.png"/><Relationship Id="rId4" Type="http://schemas.openxmlformats.org/officeDocument/2006/relationships/image" Target="../media/image15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0</xdr:row>
      <xdr:rowOff>114300</xdr:rowOff>
    </xdr:from>
    <xdr:to>
      <xdr:col>3</xdr:col>
      <xdr:colOff>190500</xdr:colOff>
      <xdr:row>6</xdr:row>
      <xdr:rowOff>142875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14300"/>
          <a:ext cx="80962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114300</xdr:rowOff>
    </xdr:from>
    <xdr:to>
      <xdr:col>1</xdr:col>
      <xdr:colOff>704850</xdr:colOff>
      <xdr:row>5</xdr:row>
      <xdr:rowOff>7779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14300"/>
          <a:ext cx="695325" cy="8459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428624</xdr:colOff>
      <xdr:row>8</xdr:row>
      <xdr:rowOff>171449</xdr:rowOff>
    </xdr:from>
    <xdr:to>
      <xdr:col>11</xdr:col>
      <xdr:colOff>104775</xdr:colOff>
      <xdr:row>17</xdr:row>
      <xdr:rowOff>66674</xdr:rowOff>
    </xdr:to>
    <xdr:grpSp>
      <xdr:nvGrpSpPr>
        <xdr:cNvPr id="15517" name="Group 157"/>
        <xdr:cNvGrpSpPr>
          <a:grpSpLocks noChangeAspect="1"/>
        </xdr:cNvGrpSpPr>
      </xdr:nvGrpSpPr>
      <xdr:grpSpPr bwMode="auto">
        <a:xfrm>
          <a:off x="460247" y="1641989"/>
          <a:ext cx="8305641" cy="1558250"/>
          <a:chOff x="85" y="444"/>
          <a:chExt cx="596" cy="104"/>
        </a:xfrm>
      </xdr:grpSpPr>
      <xdr:sp macro="" textlink="">
        <xdr:nvSpPr>
          <xdr:cNvPr id="15516" name="AutoShape 156"/>
          <xdr:cNvSpPr>
            <a:spLocks noChangeAspect="1" noChangeArrowheads="1" noTextEdit="1"/>
          </xdr:cNvSpPr>
        </xdr:nvSpPr>
        <xdr:spPr bwMode="auto">
          <a:xfrm>
            <a:off x="85" y="444"/>
            <a:ext cx="589" cy="10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518" name="Rectangle 158"/>
          <xdr:cNvSpPr>
            <a:spLocks noChangeArrowheads="1"/>
          </xdr:cNvSpPr>
        </xdr:nvSpPr>
        <xdr:spPr bwMode="auto">
          <a:xfrm>
            <a:off x="85" y="444"/>
            <a:ext cx="589" cy="24"/>
          </a:xfrm>
          <a:prstGeom prst="rect">
            <a:avLst/>
          </a:prstGeom>
          <a:solidFill>
            <a:srgbClr val="44546A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519" name="Rectangle 159"/>
          <xdr:cNvSpPr>
            <a:spLocks noChangeArrowheads="1"/>
          </xdr:cNvSpPr>
        </xdr:nvSpPr>
        <xdr:spPr bwMode="auto">
          <a:xfrm>
            <a:off x="85" y="467"/>
            <a:ext cx="589" cy="27"/>
          </a:xfrm>
          <a:prstGeom prst="rect">
            <a:avLst/>
          </a:prstGeom>
          <a:solidFill>
            <a:srgbClr val="BDD7E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520" name="Line 160"/>
          <xdr:cNvSpPr>
            <a:spLocks noChangeShapeType="1"/>
          </xdr:cNvSpPr>
        </xdr:nvSpPr>
        <xdr:spPr bwMode="auto">
          <a:xfrm>
            <a:off x="598" y="481"/>
            <a:ext cx="4" cy="0"/>
          </a:xfrm>
          <a:prstGeom prst="line">
            <a:avLst/>
          </a:prstGeom>
          <a:noFill/>
          <a:ln w="0">
            <a:solidFill>
              <a:srgbClr val="008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521" name="Rectangle 161"/>
          <xdr:cNvSpPr>
            <a:spLocks noChangeArrowheads="1"/>
          </xdr:cNvSpPr>
        </xdr:nvSpPr>
        <xdr:spPr bwMode="auto">
          <a:xfrm>
            <a:off x="598" y="481"/>
            <a:ext cx="4" cy="1"/>
          </a:xfrm>
          <a:prstGeom prst="rect">
            <a:avLst/>
          </a:prstGeom>
          <a:solidFill>
            <a:srgbClr val="008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522" name="Line 162"/>
          <xdr:cNvSpPr>
            <a:spLocks noChangeShapeType="1"/>
          </xdr:cNvSpPr>
        </xdr:nvSpPr>
        <xdr:spPr bwMode="auto">
          <a:xfrm>
            <a:off x="598" y="482"/>
            <a:ext cx="3" cy="0"/>
          </a:xfrm>
          <a:prstGeom prst="line">
            <a:avLst/>
          </a:prstGeom>
          <a:noFill/>
          <a:ln w="0">
            <a:solidFill>
              <a:srgbClr val="008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523" name="Rectangle 163"/>
          <xdr:cNvSpPr>
            <a:spLocks noChangeArrowheads="1"/>
          </xdr:cNvSpPr>
        </xdr:nvSpPr>
        <xdr:spPr bwMode="auto">
          <a:xfrm>
            <a:off x="598" y="482"/>
            <a:ext cx="3" cy="1"/>
          </a:xfrm>
          <a:prstGeom prst="rect">
            <a:avLst/>
          </a:prstGeom>
          <a:solidFill>
            <a:srgbClr val="008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524" name="Line 164"/>
          <xdr:cNvSpPr>
            <a:spLocks noChangeShapeType="1"/>
          </xdr:cNvSpPr>
        </xdr:nvSpPr>
        <xdr:spPr bwMode="auto">
          <a:xfrm>
            <a:off x="598" y="482"/>
            <a:ext cx="2" cy="0"/>
          </a:xfrm>
          <a:prstGeom prst="line">
            <a:avLst/>
          </a:prstGeom>
          <a:noFill/>
          <a:ln w="0">
            <a:solidFill>
              <a:srgbClr val="008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525" name="Rectangle 165"/>
          <xdr:cNvSpPr>
            <a:spLocks noChangeArrowheads="1"/>
          </xdr:cNvSpPr>
        </xdr:nvSpPr>
        <xdr:spPr bwMode="auto">
          <a:xfrm>
            <a:off x="598" y="482"/>
            <a:ext cx="2" cy="1"/>
          </a:xfrm>
          <a:prstGeom prst="rect">
            <a:avLst/>
          </a:prstGeom>
          <a:solidFill>
            <a:srgbClr val="008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526" name="Line 166"/>
          <xdr:cNvSpPr>
            <a:spLocks noChangeShapeType="1"/>
          </xdr:cNvSpPr>
        </xdr:nvSpPr>
        <xdr:spPr bwMode="auto">
          <a:xfrm>
            <a:off x="598" y="483"/>
            <a:ext cx="2" cy="0"/>
          </a:xfrm>
          <a:prstGeom prst="line">
            <a:avLst/>
          </a:prstGeom>
          <a:noFill/>
          <a:ln w="0">
            <a:solidFill>
              <a:srgbClr val="008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527" name="Rectangle 167"/>
          <xdr:cNvSpPr>
            <a:spLocks noChangeArrowheads="1"/>
          </xdr:cNvSpPr>
        </xdr:nvSpPr>
        <xdr:spPr bwMode="auto">
          <a:xfrm>
            <a:off x="598" y="483"/>
            <a:ext cx="2" cy="1"/>
          </a:xfrm>
          <a:prstGeom prst="rect">
            <a:avLst/>
          </a:prstGeom>
          <a:solidFill>
            <a:srgbClr val="008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528" name="Line 168"/>
          <xdr:cNvSpPr>
            <a:spLocks noChangeShapeType="1"/>
          </xdr:cNvSpPr>
        </xdr:nvSpPr>
        <xdr:spPr bwMode="auto">
          <a:xfrm>
            <a:off x="598" y="484"/>
            <a:ext cx="1" cy="0"/>
          </a:xfrm>
          <a:prstGeom prst="line">
            <a:avLst/>
          </a:prstGeom>
          <a:noFill/>
          <a:ln w="0">
            <a:solidFill>
              <a:srgbClr val="008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529" name="Rectangle 169"/>
          <xdr:cNvSpPr>
            <a:spLocks noChangeArrowheads="1"/>
          </xdr:cNvSpPr>
        </xdr:nvSpPr>
        <xdr:spPr bwMode="auto">
          <a:xfrm>
            <a:off x="598" y="484"/>
            <a:ext cx="1" cy="1"/>
          </a:xfrm>
          <a:prstGeom prst="rect">
            <a:avLst/>
          </a:prstGeom>
          <a:solidFill>
            <a:srgbClr val="008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530" name="Rectangle 170"/>
          <xdr:cNvSpPr>
            <a:spLocks noChangeArrowheads="1"/>
          </xdr:cNvSpPr>
        </xdr:nvSpPr>
        <xdr:spPr bwMode="auto">
          <a:xfrm>
            <a:off x="85" y="494"/>
            <a:ext cx="589" cy="39"/>
          </a:xfrm>
          <a:prstGeom prst="rect">
            <a:avLst/>
          </a:prstGeom>
          <a:solidFill>
            <a:srgbClr val="BDD7E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531" name="Rectangle 171"/>
          <xdr:cNvSpPr>
            <a:spLocks noChangeArrowheads="1"/>
          </xdr:cNvSpPr>
        </xdr:nvSpPr>
        <xdr:spPr bwMode="auto">
          <a:xfrm>
            <a:off x="85" y="532"/>
            <a:ext cx="589" cy="14"/>
          </a:xfrm>
          <a:prstGeom prst="rect">
            <a:avLst/>
          </a:prstGeom>
          <a:solidFill>
            <a:srgbClr val="D9D9D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532" name="Rectangle 172"/>
          <xdr:cNvSpPr>
            <a:spLocks noChangeArrowheads="1"/>
          </xdr:cNvSpPr>
        </xdr:nvSpPr>
        <xdr:spPr bwMode="auto">
          <a:xfrm>
            <a:off x="90" y="451"/>
            <a:ext cx="92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700" b="1" i="0" u="none" strike="noStrike" baseline="0">
                <a:solidFill>
                  <a:srgbClr val="FFFFFF"/>
                </a:solidFill>
                <a:latin typeface="Calibri"/>
                <a:cs typeface="Calibri"/>
              </a:rPr>
              <a:t>CUENTA BANCARIA </a:t>
            </a:r>
          </a:p>
        </xdr:txBody>
      </xdr:sp>
      <xdr:sp macro="" textlink="">
        <xdr:nvSpPr>
          <xdr:cNvPr id="15533" name="Rectangle 173"/>
          <xdr:cNvSpPr>
            <a:spLocks noChangeArrowheads="1"/>
          </xdr:cNvSpPr>
        </xdr:nvSpPr>
        <xdr:spPr bwMode="auto">
          <a:xfrm>
            <a:off x="224" y="451"/>
            <a:ext cx="65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700" b="1" i="0" u="none" strike="noStrike" baseline="0">
                <a:solidFill>
                  <a:srgbClr val="FFFFFF"/>
                </a:solidFill>
                <a:latin typeface="Calibri"/>
                <a:cs typeface="Calibri"/>
              </a:rPr>
              <a:t>DESCRIPCIÓN </a:t>
            </a:r>
          </a:p>
        </xdr:txBody>
      </xdr:sp>
      <xdr:sp macro="" textlink="">
        <xdr:nvSpPr>
          <xdr:cNvPr id="15534" name="Rectangle 174"/>
          <xdr:cNvSpPr>
            <a:spLocks noChangeArrowheads="1"/>
          </xdr:cNvSpPr>
        </xdr:nvSpPr>
        <xdr:spPr bwMode="auto">
          <a:xfrm>
            <a:off x="355" y="451"/>
            <a:ext cx="44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700" b="1" i="0" u="none" strike="noStrike" baseline="0">
                <a:solidFill>
                  <a:srgbClr val="FFFFFF"/>
                </a:solidFill>
                <a:latin typeface="Calibri"/>
                <a:cs typeface="Calibri"/>
              </a:rPr>
              <a:t>A 90 DÍAS </a:t>
            </a:r>
          </a:p>
        </xdr:txBody>
      </xdr:sp>
      <xdr:sp macro="" textlink="">
        <xdr:nvSpPr>
          <xdr:cNvPr id="15535" name="Rectangle 175"/>
          <xdr:cNvSpPr>
            <a:spLocks noChangeArrowheads="1"/>
          </xdr:cNvSpPr>
        </xdr:nvSpPr>
        <xdr:spPr bwMode="auto">
          <a:xfrm>
            <a:off x="434" y="451"/>
            <a:ext cx="47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700" b="1" i="0" u="none" strike="noStrike" baseline="0">
                <a:solidFill>
                  <a:srgbClr val="FFFFFF"/>
                </a:solidFill>
                <a:latin typeface="Calibri"/>
                <a:cs typeface="Calibri"/>
              </a:rPr>
              <a:t>A 180 DÍAS </a:t>
            </a:r>
          </a:p>
        </xdr:txBody>
      </xdr:sp>
      <xdr:sp macro="" textlink="">
        <xdr:nvSpPr>
          <xdr:cNvPr id="15536" name="Rectangle 176"/>
          <xdr:cNvSpPr>
            <a:spLocks noChangeArrowheads="1"/>
          </xdr:cNvSpPr>
        </xdr:nvSpPr>
        <xdr:spPr bwMode="auto">
          <a:xfrm>
            <a:off x="504" y="445"/>
            <a:ext cx="100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700" b="1" i="0" u="none" strike="noStrike" baseline="0">
                <a:solidFill>
                  <a:srgbClr val="FFFFFF"/>
                </a:solidFill>
                <a:latin typeface="Calibri"/>
                <a:cs typeface="Calibri"/>
              </a:rPr>
              <a:t>MENOR O IGUAL A 365 </a:t>
            </a:r>
          </a:p>
        </xdr:txBody>
      </xdr:sp>
      <xdr:sp macro="" textlink="">
        <xdr:nvSpPr>
          <xdr:cNvPr id="15537" name="Rectangle 177"/>
          <xdr:cNvSpPr>
            <a:spLocks noChangeArrowheads="1"/>
          </xdr:cNvSpPr>
        </xdr:nvSpPr>
        <xdr:spPr bwMode="auto">
          <a:xfrm>
            <a:off x="537" y="457"/>
            <a:ext cx="23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700" b="1" i="0" u="none" strike="noStrike" baseline="0">
                <a:solidFill>
                  <a:srgbClr val="FFFFFF"/>
                </a:solidFill>
                <a:latin typeface="Calibri"/>
                <a:cs typeface="Calibri"/>
              </a:rPr>
              <a:t>DÍAS </a:t>
            </a:r>
          </a:p>
        </xdr:txBody>
      </xdr:sp>
      <xdr:sp macro="" textlink="">
        <xdr:nvSpPr>
          <xdr:cNvPr id="15538" name="Rectangle 178"/>
          <xdr:cNvSpPr>
            <a:spLocks noChangeArrowheads="1"/>
          </xdr:cNvSpPr>
        </xdr:nvSpPr>
        <xdr:spPr bwMode="auto">
          <a:xfrm>
            <a:off x="620" y="451"/>
            <a:ext cx="44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700" b="1" i="0" u="none" strike="noStrike" baseline="0">
                <a:solidFill>
                  <a:srgbClr val="FFFFFF"/>
                </a:solidFill>
                <a:latin typeface="Calibri"/>
                <a:cs typeface="Calibri"/>
              </a:rPr>
              <a:t>IMPORTE</a:t>
            </a:r>
          </a:p>
        </xdr:txBody>
      </xdr:sp>
      <xdr:sp macro="" textlink="">
        <xdr:nvSpPr>
          <xdr:cNvPr id="15539" name="Rectangle 179"/>
          <xdr:cNvSpPr>
            <a:spLocks noChangeArrowheads="1"/>
          </xdr:cNvSpPr>
        </xdr:nvSpPr>
        <xdr:spPr bwMode="auto">
          <a:xfrm>
            <a:off x="87" y="468"/>
            <a:ext cx="75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1.1.2.2.00.0000</a:t>
            </a:r>
          </a:p>
        </xdr:txBody>
      </xdr:sp>
      <xdr:sp macro="" textlink="">
        <xdr:nvSpPr>
          <xdr:cNvPr id="15540" name="Rectangle 180"/>
          <xdr:cNvSpPr>
            <a:spLocks noChangeArrowheads="1"/>
          </xdr:cNvSpPr>
        </xdr:nvSpPr>
        <xdr:spPr bwMode="auto">
          <a:xfrm>
            <a:off x="168" y="468"/>
            <a:ext cx="154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Cuentas por Cobrar a Corto Plazo</a:t>
            </a:r>
          </a:p>
        </xdr:txBody>
      </xdr:sp>
      <xdr:sp macro="" textlink="">
        <xdr:nvSpPr>
          <xdr:cNvPr id="15541" name="Rectangle 181"/>
          <xdr:cNvSpPr>
            <a:spLocks noChangeArrowheads="1"/>
          </xdr:cNvSpPr>
        </xdr:nvSpPr>
        <xdr:spPr bwMode="auto">
          <a:xfrm>
            <a:off x="398" y="468"/>
            <a:ext cx="3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-</a:t>
            </a:r>
          </a:p>
        </xdr:txBody>
      </xdr:sp>
      <xdr:sp macro="" textlink="">
        <xdr:nvSpPr>
          <xdr:cNvPr id="15542" name="Rectangle 182"/>
          <xdr:cNvSpPr>
            <a:spLocks noChangeArrowheads="1"/>
          </xdr:cNvSpPr>
        </xdr:nvSpPr>
        <xdr:spPr bwMode="auto">
          <a:xfrm>
            <a:off x="337" y="468"/>
            <a:ext cx="74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$                            </a:t>
            </a:r>
          </a:p>
        </xdr:txBody>
      </xdr:sp>
      <xdr:sp macro="" textlink="">
        <xdr:nvSpPr>
          <xdr:cNvPr id="15543" name="Rectangle 183"/>
          <xdr:cNvSpPr>
            <a:spLocks noChangeArrowheads="1"/>
          </xdr:cNvSpPr>
        </xdr:nvSpPr>
        <xdr:spPr bwMode="auto">
          <a:xfrm>
            <a:off x="398" y="468"/>
            <a:ext cx="2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15544" name="Rectangle 184"/>
          <xdr:cNvSpPr>
            <a:spLocks noChangeArrowheads="1"/>
          </xdr:cNvSpPr>
        </xdr:nvSpPr>
        <xdr:spPr bwMode="auto">
          <a:xfrm>
            <a:off x="476" y="468"/>
            <a:ext cx="3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-</a:t>
            </a:r>
          </a:p>
        </xdr:txBody>
      </xdr:sp>
      <xdr:sp macro="" textlink="">
        <xdr:nvSpPr>
          <xdr:cNvPr id="15545" name="Rectangle 185"/>
          <xdr:cNvSpPr>
            <a:spLocks noChangeArrowheads="1"/>
          </xdr:cNvSpPr>
        </xdr:nvSpPr>
        <xdr:spPr bwMode="auto">
          <a:xfrm>
            <a:off x="421" y="468"/>
            <a:ext cx="66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$                         </a:t>
            </a:r>
          </a:p>
        </xdr:txBody>
      </xdr:sp>
      <xdr:sp macro="" textlink="">
        <xdr:nvSpPr>
          <xdr:cNvPr id="15546" name="Rectangle 186"/>
          <xdr:cNvSpPr>
            <a:spLocks noChangeArrowheads="1"/>
          </xdr:cNvSpPr>
        </xdr:nvSpPr>
        <xdr:spPr bwMode="auto">
          <a:xfrm>
            <a:off x="476" y="468"/>
            <a:ext cx="2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15547" name="Rectangle 187"/>
          <xdr:cNvSpPr>
            <a:spLocks noChangeArrowheads="1"/>
          </xdr:cNvSpPr>
        </xdr:nvSpPr>
        <xdr:spPr bwMode="auto">
          <a:xfrm>
            <a:off x="580" y="468"/>
            <a:ext cx="3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-</a:t>
            </a:r>
          </a:p>
        </xdr:txBody>
      </xdr:sp>
      <xdr:sp macro="" textlink="">
        <xdr:nvSpPr>
          <xdr:cNvPr id="15548" name="Rectangle 188"/>
          <xdr:cNvSpPr>
            <a:spLocks noChangeArrowheads="1"/>
          </xdr:cNvSpPr>
        </xdr:nvSpPr>
        <xdr:spPr bwMode="auto">
          <a:xfrm>
            <a:off x="499" y="468"/>
            <a:ext cx="98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$                                      </a:t>
            </a:r>
          </a:p>
        </xdr:txBody>
      </xdr:sp>
      <xdr:sp macro="" textlink="">
        <xdr:nvSpPr>
          <xdr:cNvPr id="15549" name="Rectangle 189"/>
          <xdr:cNvSpPr>
            <a:spLocks noChangeArrowheads="1"/>
          </xdr:cNvSpPr>
        </xdr:nvSpPr>
        <xdr:spPr bwMode="auto">
          <a:xfrm>
            <a:off x="580" y="468"/>
            <a:ext cx="2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15550" name="Rectangle 190"/>
          <xdr:cNvSpPr>
            <a:spLocks noChangeArrowheads="1"/>
          </xdr:cNvSpPr>
        </xdr:nvSpPr>
        <xdr:spPr bwMode="auto">
          <a:xfrm>
            <a:off x="656" y="468"/>
            <a:ext cx="3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-</a:t>
            </a:r>
          </a:p>
        </xdr:txBody>
      </xdr:sp>
      <xdr:sp macro="" textlink="">
        <xdr:nvSpPr>
          <xdr:cNvPr id="15551" name="Rectangle 191"/>
          <xdr:cNvSpPr>
            <a:spLocks noChangeArrowheads="1"/>
          </xdr:cNvSpPr>
        </xdr:nvSpPr>
        <xdr:spPr bwMode="auto">
          <a:xfrm>
            <a:off x="603" y="468"/>
            <a:ext cx="64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$                        </a:t>
            </a:r>
          </a:p>
        </xdr:txBody>
      </xdr:sp>
      <xdr:sp macro="" textlink="">
        <xdr:nvSpPr>
          <xdr:cNvPr id="15552" name="Rectangle 192"/>
          <xdr:cNvSpPr>
            <a:spLocks noChangeArrowheads="1"/>
          </xdr:cNvSpPr>
        </xdr:nvSpPr>
        <xdr:spPr bwMode="auto">
          <a:xfrm>
            <a:off x="656" y="468"/>
            <a:ext cx="2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15553" name="Rectangle 193"/>
          <xdr:cNvSpPr>
            <a:spLocks noChangeArrowheads="1"/>
          </xdr:cNvSpPr>
        </xdr:nvSpPr>
        <xdr:spPr bwMode="auto">
          <a:xfrm>
            <a:off x="87" y="482"/>
            <a:ext cx="75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1.1.2.3.00.0000</a:t>
            </a:r>
          </a:p>
        </xdr:txBody>
      </xdr:sp>
      <xdr:sp macro="" textlink="">
        <xdr:nvSpPr>
          <xdr:cNvPr id="15554" name="Rectangle 194"/>
          <xdr:cNvSpPr>
            <a:spLocks noChangeArrowheads="1"/>
          </xdr:cNvSpPr>
        </xdr:nvSpPr>
        <xdr:spPr bwMode="auto">
          <a:xfrm>
            <a:off x="168" y="482"/>
            <a:ext cx="204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Deudores Diversos por Cobrar a Corto Plazo</a:t>
            </a:r>
          </a:p>
        </xdr:txBody>
      </xdr:sp>
      <xdr:sp macro="" textlink="">
        <xdr:nvSpPr>
          <xdr:cNvPr id="15555" name="Rectangle 195"/>
          <xdr:cNvSpPr>
            <a:spLocks noChangeArrowheads="1"/>
          </xdr:cNvSpPr>
        </xdr:nvSpPr>
        <xdr:spPr bwMode="auto">
          <a:xfrm>
            <a:off x="360" y="482"/>
            <a:ext cx="63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1,674,686.60</a:t>
            </a:r>
          </a:p>
        </xdr:txBody>
      </xdr:sp>
      <xdr:sp macro="" textlink="">
        <xdr:nvSpPr>
          <xdr:cNvPr id="15556" name="Rectangle 196"/>
          <xdr:cNvSpPr>
            <a:spLocks noChangeArrowheads="1"/>
          </xdr:cNvSpPr>
        </xdr:nvSpPr>
        <xdr:spPr bwMode="auto">
          <a:xfrm>
            <a:off x="337" y="482"/>
            <a:ext cx="27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$         </a:t>
            </a:r>
          </a:p>
        </xdr:txBody>
      </xdr:sp>
      <xdr:sp macro="" textlink="">
        <xdr:nvSpPr>
          <xdr:cNvPr id="15557" name="Rectangle 197"/>
          <xdr:cNvSpPr>
            <a:spLocks noChangeArrowheads="1"/>
          </xdr:cNvSpPr>
        </xdr:nvSpPr>
        <xdr:spPr bwMode="auto">
          <a:xfrm>
            <a:off x="360" y="482"/>
            <a:ext cx="2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15558" name="Rectangle 198"/>
          <xdr:cNvSpPr>
            <a:spLocks noChangeArrowheads="1"/>
          </xdr:cNvSpPr>
        </xdr:nvSpPr>
        <xdr:spPr bwMode="auto">
          <a:xfrm>
            <a:off x="580" y="482"/>
            <a:ext cx="3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-</a:t>
            </a:r>
          </a:p>
        </xdr:txBody>
      </xdr:sp>
      <xdr:sp macro="" textlink="">
        <xdr:nvSpPr>
          <xdr:cNvPr id="15559" name="Rectangle 199"/>
          <xdr:cNvSpPr>
            <a:spLocks noChangeArrowheads="1"/>
          </xdr:cNvSpPr>
        </xdr:nvSpPr>
        <xdr:spPr bwMode="auto">
          <a:xfrm>
            <a:off x="499" y="482"/>
            <a:ext cx="98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$                                      </a:t>
            </a:r>
          </a:p>
        </xdr:txBody>
      </xdr:sp>
      <xdr:sp macro="" textlink="">
        <xdr:nvSpPr>
          <xdr:cNvPr id="15560" name="Rectangle 200"/>
          <xdr:cNvSpPr>
            <a:spLocks noChangeArrowheads="1"/>
          </xdr:cNvSpPr>
        </xdr:nvSpPr>
        <xdr:spPr bwMode="auto">
          <a:xfrm>
            <a:off x="580" y="482"/>
            <a:ext cx="2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15561" name="Rectangle 201"/>
          <xdr:cNvSpPr>
            <a:spLocks noChangeArrowheads="1"/>
          </xdr:cNvSpPr>
        </xdr:nvSpPr>
        <xdr:spPr bwMode="auto">
          <a:xfrm>
            <a:off x="618" y="482"/>
            <a:ext cx="63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1,674,686.60</a:t>
            </a:r>
          </a:p>
        </xdr:txBody>
      </xdr:sp>
      <xdr:sp macro="" textlink="">
        <xdr:nvSpPr>
          <xdr:cNvPr id="15562" name="Rectangle 202"/>
          <xdr:cNvSpPr>
            <a:spLocks noChangeArrowheads="1"/>
          </xdr:cNvSpPr>
        </xdr:nvSpPr>
        <xdr:spPr bwMode="auto">
          <a:xfrm>
            <a:off x="603" y="482"/>
            <a:ext cx="18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$     </a:t>
            </a:r>
          </a:p>
        </xdr:txBody>
      </xdr:sp>
      <xdr:sp macro="" textlink="">
        <xdr:nvSpPr>
          <xdr:cNvPr id="15563" name="Rectangle 203"/>
          <xdr:cNvSpPr>
            <a:spLocks noChangeArrowheads="1"/>
          </xdr:cNvSpPr>
        </xdr:nvSpPr>
        <xdr:spPr bwMode="auto">
          <a:xfrm>
            <a:off x="618" y="482"/>
            <a:ext cx="2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15564" name="Rectangle 204"/>
          <xdr:cNvSpPr>
            <a:spLocks noChangeArrowheads="1"/>
          </xdr:cNvSpPr>
        </xdr:nvSpPr>
        <xdr:spPr bwMode="auto">
          <a:xfrm>
            <a:off x="87" y="495"/>
            <a:ext cx="75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1.1.2.4.00.0000</a:t>
            </a:r>
          </a:p>
        </xdr:txBody>
      </xdr:sp>
      <xdr:sp macro="" textlink="">
        <xdr:nvSpPr>
          <xdr:cNvPr id="15565" name="Rectangle 205"/>
          <xdr:cNvSpPr>
            <a:spLocks noChangeArrowheads="1"/>
          </xdr:cNvSpPr>
        </xdr:nvSpPr>
        <xdr:spPr bwMode="auto">
          <a:xfrm>
            <a:off x="168" y="495"/>
            <a:ext cx="172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Ingresos por Recuperar a Corto Plazo</a:t>
            </a:r>
          </a:p>
        </xdr:txBody>
      </xdr:sp>
      <xdr:sp macro="" textlink="">
        <xdr:nvSpPr>
          <xdr:cNvPr id="15566" name="Rectangle 206"/>
          <xdr:cNvSpPr>
            <a:spLocks noChangeArrowheads="1"/>
          </xdr:cNvSpPr>
        </xdr:nvSpPr>
        <xdr:spPr bwMode="auto">
          <a:xfrm>
            <a:off x="398" y="495"/>
            <a:ext cx="3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-</a:t>
            </a:r>
          </a:p>
        </xdr:txBody>
      </xdr:sp>
      <xdr:sp macro="" textlink="">
        <xdr:nvSpPr>
          <xdr:cNvPr id="15567" name="Rectangle 207"/>
          <xdr:cNvSpPr>
            <a:spLocks noChangeArrowheads="1"/>
          </xdr:cNvSpPr>
        </xdr:nvSpPr>
        <xdr:spPr bwMode="auto">
          <a:xfrm>
            <a:off x="337" y="495"/>
            <a:ext cx="74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$                            </a:t>
            </a:r>
          </a:p>
        </xdr:txBody>
      </xdr:sp>
      <xdr:sp macro="" textlink="">
        <xdr:nvSpPr>
          <xdr:cNvPr id="15568" name="Rectangle 208"/>
          <xdr:cNvSpPr>
            <a:spLocks noChangeArrowheads="1"/>
          </xdr:cNvSpPr>
        </xdr:nvSpPr>
        <xdr:spPr bwMode="auto">
          <a:xfrm>
            <a:off x="398" y="495"/>
            <a:ext cx="2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15569" name="Rectangle 209"/>
          <xdr:cNvSpPr>
            <a:spLocks noChangeArrowheads="1"/>
          </xdr:cNvSpPr>
        </xdr:nvSpPr>
        <xdr:spPr bwMode="auto">
          <a:xfrm>
            <a:off x="476" y="495"/>
            <a:ext cx="3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-</a:t>
            </a:r>
          </a:p>
        </xdr:txBody>
      </xdr:sp>
      <xdr:sp macro="" textlink="">
        <xdr:nvSpPr>
          <xdr:cNvPr id="15570" name="Rectangle 210"/>
          <xdr:cNvSpPr>
            <a:spLocks noChangeArrowheads="1"/>
          </xdr:cNvSpPr>
        </xdr:nvSpPr>
        <xdr:spPr bwMode="auto">
          <a:xfrm>
            <a:off x="421" y="495"/>
            <a:ext cx="66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$                         </a:t>
            </a:r>
          </a:p>
        </xdr:txBody>
      </xdr:sp>
      <xdr:sp macro="" textlink="">
        <xdr:nvSpPr>
          <xdr:cNvPr id="15571" name="Rectangle 211"/>
          <xdr:cNvSpPr>
            <a:spLocks noChangeArrowheads="1"/>
          </xdr:cNvSpPr>
        </xdr:nvSpPr>
        <xdr:spPr bwMode="auto">
          <a:xfrm>
            <a:off x="476" y="495"/>
            <a:ext cx="2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15572" name="Rectangle 212"/>
          <xdr:cNvSpPr>
            <a:spLocks noChangeArrowheads="1"/>
          </xdr:cNvSpPr>
        </xdr:nvSpPr>
        <xdr:spPr bwMode="auto">
          <a:xfrm>
            <a:off x="580" y="495"/>
            <a:ext cx="3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-</a:t>
            </a:r>
          </a:p>
        </xdr:txBody>
      </xdr:sp>
      <xdr:sp macro="" textlink="">
        <xdr:nvSpPr>
          <xdr:cNvPr id="15573" name="Rectangle 213"/>
          <xdr:cNvSpPr>
            <a:spLocks noChangeArrowheads="1"/>
          </xdr:cNvSpPr>
        </xdr:nvSpPr>
        <xdr:spPr bwMode="auto">
          <a:xfrm>
            <a:off x="499" y="495"/>
            <a:ext cx="98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$                                      </a:t>
            </a:r>
          </a:p>
        </xdr:txBody>
      </xdr:sp>
      <xdr:sp macro="" textlink="">
        <xdr:nvSpPr>
          <xdr:cNvPr id="15574" name="Rectangle 214"/>
          <xdr:cNvSpPr>
            <a:spLocks noChangeArrowheads="1"/>
          </xdr:cNvSpPr>
        </xdr:nvSpPr>
        <xdr:spPr bwMode="auto">
          <a:xfrm>
            <a:off x="580" y="495"/>
            <a:ext cx="2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15575" name="Rectangle 215"/>
          <xdr:cNvSpPr>
            <a:spLocks noChangeArrowheads="1"/>
          </xdr:cNvSpPr>
        </xdr:nvSpPr>
        <xdr:spPr bwMode="auto">
          <a:xfrm>
            <a:off x="656" y="495"/>
            <a:ext cx="3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-</a:t>
            </a:r>
          </a:p>
        </xdr:txBody>
      </xdr:sp>
      <xdr:sp macro="" textlink="">
        <xdr:nvSpPr>
          <xdr:cNvPr id="15576" name="Rectangle 216"/>
          <xdr:cNvSpPr>
            <a:spLocks noChangeArrowheads="1"/>
          </xdr:cNvSpPr>
        </xdr:nvSpPr>
        <xdr:spPr bwMode="auto">
          <a:xfrm>
            <a:off x="603" y="495"/>
            <a:ext cx="64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$                        </a:t>
            </a:r>
          </a:p>
        </xdr:txBody>
      </xdr:sp>
      <xdr:sp macro="" textlink="">
        <xdr:nvSpPr>
          <xdr:cNvPr id="15577" name="Rectangle 217"/>
          <xdr:cNvSpPr>
            <a:spLocks noChangeArrowheads="1"/>
          </xdr:cNvSpPr>
        </xdr:nvSpPr>
        <xdr:spPr bwMode="auto">
          <a:xfrm>
            <a:off x="656" y="495"/>
            <a:ext cx="2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15578" name="Rectangle 218"/>
          <xdr:cNvSpPr>
            <a:spLocks noChangeArrowheads="1"/>
          </xdr:cNvSpPr>
        </xdr:nvSpPr>
        <xdr:spPr bwMode="auto">
          <a:xfrm>
            <a:off x="87" y="520"/>
            <a:ext cx="75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1.1.2.5.00.0000</a:t>
            </a:r>
          </a:p>
        </xdr:txBody>
      </xdr:sp>
      <xdr:sp macro="" textlink="">
        <xdr:nvSpPr>
          <xdr:cNvPr id="15579" name="Rectangle 219"/>
          <xdr:cNvSpPr>
            <a:spLocks noChangeArrowheads="1"/>
          </xdr:cNvSpPr>
        </xdr:nvSpPr>
        <xdr:spPr bwMode="auto">
          <a:xfrm>
            <a:off x="168" y="506"/>
            <a:ext cx="182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Deudores por Anticipos de la Tesorería </a:t>
            </a:r>
          </a:p>
        </xdr:txBody>
      </xdr:sp>
      <xdr:sp macro="" textlink="">
        <xdr:nvSpPr>
          <xdr:cNvPr id="15580" name="Rectangle 220"/>
          <xdr:cNvSpPr>
            <a:spLocks noChangeArrowheads="1"/>
          </xdr:cNvSpPr>
        </xdr:nvSpPr>
        <xdr:spPr bwMode="auto">
          <a:xfrm>
            <a:off x="168" y="520"/>
            <a:ext cx="61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a Corto Plazo</a:t>
            </a:r>
          </a:p>
        </xdr:txBody>
      </xdr:sp>
      <xdr:sp macro="" textlink="">
        <xdr:nvSpPr>
          <xdr:cNvPr id="15581" name="Rectangle 221"/>
          <xdr:cNvSpPr>
            <a:spLocks noChangeArrowheads="1"/>
          </xdr:cNvSpPr>
        </xdr:nvSpPr>
        <xdr:spPr bwMode="auto">
          <a:xfrm>
            <a:off x="398" y="520"/>
            <a:ext cx="3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-</a:t>
            </a:r>
          </a:p>
        </xdr:txBody>
      </xdr:sp>
      <xdr:sp macro="" textlink="">
        <xdr:nvSpPr>
          <xdr:cNvPr id="15582" name="Rectangle 222"/>
          <xdr:cNvSpPr>
            <a:spLocks noChangeArrowheads="1"/>
          </xdr:cNvSpPr>
        </xdr:nvSpPr>
        <xdr:spPr bwMode="auto">
          <a:xfrm>
            <a:off x="337" y="520"/>
            <a:ext cx="74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$                            </a:t>
            </a:r>
          </a:p>
        </xdr:txBody>
      </xdr:sp>
      <xdr:sp macro="" textlink="">
        <xdr:nvSpPr>
          <xdr:cNvPr id="15583" name="Rectangle 223"/>
          <xdr:cNvSpPr>
            <a:spLocks noChangeArrowheads="1"/>
          </xdr:cNvSpPr>
        </xdr:nvSpPr>
        <xdr:spPr bwMode="auto">
          <a:xfrm>
            <a:off x="398" y="520"/>
            <a:ext cx="2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15584" name="Rectangle 224"/>
          <xdr:cNvSpPr>
            <a:spLocks noChangeArrowheads="1"/>
          </xdr:cNvSpPr>
        </xdr:nvSpPr>
        <xdr:spPr bwMode="auto">
          <a:xfrm>
            <a:off x="451" y="520"/>
            <a:ext cx="48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10,000.00</a:t>
            </a:r>
          </a:p>
        </xdr:txBody>
      </xdr:sp>
      <xdr:sp macro="" textlink="">
        <xdr:nvSpPr>
          <xdr:cNvPr id="15585" name="Rectangle 225"/>
          <xdr:cNvSpPr>
            <a:spLocks noChangeArrowheads="1"/>
          </xdr:cNvSpPr>
        </xdr:nvSpPr>
        <xdr:spPr bwMode="auto">
          <a:xfrm>
            <a:off x="421" y="520"/>
            <a:ext cx="35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$            </a:t>
            </a:r>
          </a:p>
        </xdr:txBody>
      </xdr:sp>
      <xdr:sp macro="" textlink="">
        <xdr:nvSpPr>
          <xdr:cNvPr id="15586" name="Rectangle 226"/>
          <xdr:cNvSpPr>
            <a:spLocks noChangeArrowheads="1"/>
          </xdr:cNvSpPr>
        </xdr:nvSpPr>
        <xdr:spPr bwMode="auto">
          <a:xfrm>
            <a:off x="450" y="520"/>
            <a:ext cx="2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15587" name="Rectangle 227"/>
          <xdr:cNvSpPr>
            <a:spLocks noChangeArrowheads="1"/>
          </xdr:cNvSpPr>
        </xdr:nvSpPr>
        <xdr:spPr bwMode="auto">
          <a:xfrm>
            <a:off x="580" y="520"/>
            <a:ext cx="3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-</a:t>
            </a:r>
          </a:p>
        </xdr:txBody>
      </xdr:sp>
      <xdr:sp macro="" textlink="">
        <xdr:nvSpPr>
          <xdr:cNvPr id="15588" name="Rectangle 228"/>
          <xdr:cNvSpPr>
            <a:spLocks noChangeArrowheads="1"/>
          </xdr:cNvSpPr>
        </xdr:nvSpPr>
        <xdr:spPr bwMode="auto">
          <a:xfrm>
            <a:off x="499" y="520"/>
            <a:ext cx="98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$                                      </a:t>
            </a:r>
          </a:p>
        </xdr:txBody>
      </xdr:sp>
      <xdr:sp macro="" textlink="">
        <xdr:nvSpPr>
          <xdr:cNvPr id="15589" name="Rectangle 229"/>
          <xdr:cNvSpPr>
            <a:spLocks noChangeArrowheads="1"/>
          </xdr:cNvSpPr>
        </xdr:nvSpPr>
        <xdr:spPr bwMode="auto">
          <a:xfrm>
            <a:off x="580" y="520"/>
            <a:ext cx="2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15590" name="Rectangle 230"/>
          <xdr:cNvSpPr>
            <a:spLocks noChangeArrowheads="1"/>
          </xdr:cNvSpPr>
        </xdr:nvSpPr>
        <xdr:spPr bwMode="auto">
          <a:xfrm>
            <a:off x="630" y="520"/>
            <a:ext cx="48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10,000.00</a:t>
            </a:r>
          </a:p>
        </xdr:txBody>
      </xdr:sp>
      <xdr:sp macro="" textlink="">
        <xdr:nvSpPr>
          <xdr:cNvPr id="15591" name="Rectangle 231"/>
          <xdr:cNvSpPr>
            <a:spLocks noChangeArrowheads="1"/>
          </xdr:cNvSpPr>
        </xdr:nvSpPr>
        <xdr:spPr bwMode="auto">
          <a:xfrm>
            <a:off x="603" y="520"/>
            <a:ext cx="32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$           </a:t>
            </a:r>
          </a:p>
        </xdr:txBody>
      </xdr:sp>
      <xdr:sp macro="" textlink="">
        <xdr:nvSpPr>
          <xdr:cNvPr id="15592" name="Rectangle 232"/>
          <xdr:cNvSpPr>
            <a:spLocks noChangeArrowheads="1"/>
          </xdr:cNvSpPr>
        </xdr:nvSpPr>
        <xdr:spPr bwMode="auto">
          <a:xfrm>
            <a:off x="630" y="520"/>
            <a:ext cx="2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15593" name="Rectangle 233"/>
          <xdr:cNvSpPr>
            <a:spLocks noChangeArrowheads="1"/>
          </xdr:cNvSpPr>
        </xdr:nvSpPr>
        <xdr:spPr bwMode="auto">
          <a:xfrm>
            <a:off x="310" y="533"/>
            <a:ext cx="24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1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Total</a:t>
            </a:r>
          </a:p>
        </xdr:txBody>
      </xdr:sp>
      <xdr:sp macro="" textlink="">
        <xdr:nvSpPr>
          <xdr:cNvPr id="15594" name="Rectangle 234"/>
          <xdr:cNvSpPr>
            <a:spLocks noChangeArrowheads="1"/>
          </xdr:cNvSpPr>
        </xdr:nvSpPr>
        <xdr:spPr bwMode="auto">
          <a:xfrm>
            <a:off x="360" y="533"/>
            <a:ext cx="63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1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1,674,686.60</a:t>
            </a:r>
          </a:p>
        </xdr:txBody>
      </xdr:sp>
      <xdr:sp macro="" textlink="">
        <xdr:nvSpPr>
          <xdr:cNvPr id="15595" name="Rectangle 235"/>
          <xdr:cNvSpPr>
            <a:spLocks noChangeArrowheads="1"/>
          </xdr:cNvSpPr>
        </xdr:nvSpPr>
        <xdr:spPr bwMode="auto">
          <a:xfrm>
            <a:off x="337" y="533"/>
            <a:ext cx="27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1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$         </a:t>
            </a:r>
          </a:p>
        </xdr:txBody>
      </xdr:sp>
      <xdr:sp macro="" textlink="">
        <xdr:nvSpPr>
          <xdr:cNvPr id="15596" name="Rectangle 236"/>
          <xdr:cNvSpPr>
            <a:spLocks noChangeArrowheads="1"/>
          </xdr:cNvSpPr>
        </xdr:nvSpPr>
        <xdr:spPr bwMode="auto">
          <a:xfrm>
            <a:off x="360" y="533"/>
            <a:ext cx="2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1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15597" name="Rectangle 237"/>
          <xdr:cNvSpPr>
            <a:spLocks noChangeArrowheads="1"/>
          </xdr:cNvSpPr>
        </xdr:nvSpPr>
        <xdr:spPr bwMode="auto">
          <a:xfrm>
            <a:off x="451" y="533"/>
            <a:ext cx="48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1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10,000.00</a:t>
            </a:r>
          </a:p>
        </xdr:txBody>
      </xdr:sp>
      <xdr:sp macro="" textlink="">
        <xdr:nvSpPr>
          <xdr:cNvPr id="15598" name="Rectangle 238"/>
          <xdr:cNvSpPr>
            <a:spLocks noChangeArrowheads="1"/>
          </xdr:cNvSpPr>
        </xdr:nvSpPr>
        <xdr:spPr bwMode="auto">
          <a:xfrm>
            <a:off x="421" y="533"/>
            <a:ext cx="35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1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$            </a:t>
            </a:r>
          </a:p>
        </xdr:txBody>
      </xdr:sp>
      <xdr:sp macro="" textlink="">
        <xdr:nvSpPr>
          <xdr:cNvPr id="15599" name="Rectangle 239"/>
          <xdr:cNvSpPr>
            <a:spLocks noChangeArrowheads="1"/>
          </xdr:cNvSpPr>
        </xdr:nvSpPr>
        <xdr:spPr bwMode="auto">
          <a:xfrm>
            <a:off x="450" y="533"/>
            <a:ext cx="2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1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15600" name="Rectangle 240"/>
          <xdr:cNvSpPr>
            <a:spLocks noChangeArrowheads="1"/>
          </xdr:cNvSpPr>
        </xdr:nvSpPr>
        <xdr:spPr bwMode="auto">
          <a:xfrm>
            <a:off x="580" y="533"/>
            <a:ext cx="3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1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-</a:t>
            </a:r>
          </a:p>
        </xdr:txBody>
      </xdr:sp>
      <xdr:sp macro="" textlink="">
        <xdr:nvSpPr>
          <xdr:cNvPr id="15601" name="Rectangle 241"/>
          <xdr:cNvSpPr>
            <a:spLocks noChangeArrowheads="1"/>
          </xdr:cNvSpPr>
        </xdr:nvSpPr>
        <xdr:spPr bwMode="auto">
          <a:xfrm>
            <a:off x="499" y="533"/>
            <a:ext cx="98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1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$                                      </a:t>
            </a:r>
          </a:p>
        </xdr:txBody>
      </xdr:sp>
      <xdr:sp macro="" textlink="">
        <xdr:nvSpPr>
          <xdr:cNvPr id="15602" name="Rectangle 242"/>
          <xdr:cNvSpPr>
            <a:spLocks noChangeArrowheads="1"/>
          </xdr:cNvSpPr>
        </xdr:nvSpPr>
        <xdr:spPr bwMode="auto">
          <a:xfrm>
            <a:off x="580" y="533"/>
            <a:ext cx="2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1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15603" name="Rectangle 243"/>
          <xdr:cNvSpPr>
            <a:spLocks noChangeArrowheads="1"/>
          </xdr:cNvSpPr>
        </xdr:nvSpPr>
        <xdr:spPr bwMode="auto">
          <a:xfrm>
            <a:off x="618" y="533"/>
            <a:ext cx="63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1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1,684,686.60</a:t>
            </a:r>
          </a:p>
        </xdr:txBody>
      </xdr:sp>
      <xdr:sp macro="" textlink="">
        <xdr:nvSpPr>
          <xdr:cNvPr id="15604" name="Rectangle 244"/>
          <xdr:cNvSpPr>
            <a:spLocks noChangeArrowheads="1"/>
          </xdr:cNvSpPr>
        </xdr:nvSpPr>
        <xdr:spPr bwMode="auto">
          <a:xfrm>
            <a:off x="603" y="533"/>
            <a:ext cx="18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1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$     </a:t>
            </a:r>
          </a:p>
        </xdr:txBody>
      </xdr:sp>
      <xdr:sp macro="" textlink="">
        <xdr:nvSpPr>
          <xdr:cNvPr id="15605" name="Rectangle 245"/>
          <xdr:cNvSpPr>
            <a:spLocks noChangeArrowheads="1"/>
          </xdr:cNvSpPr>
        </xdr:nvSpPr>
        <xdr:spPr bwMode="auto">
          <a:xfrm>
            <a:off x="618" y="533"/>
            <a:ext cx="2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1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15606" name="Rectangle 246"/>
          <xdr:cNvSpPr>
            <a:spLocks noChangeArrowheads="1"/>
          </xdr:cNvSpPr>
        </xdr:nvSpPr>
        <xdr:spPr bwMode="auto">
          <a:xfrm>
            <a:off x="85" y="444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607" name="Rectangle 247"/>
          <xdr:cNvSpPr>
            <a:spLocks noChangeArrowheads="1"/>
          </xdr:cNvSpPr>
        </xdr:nvSpPr>
        <xdr:spPr bwMode="auto">
          <a:xfrm>
            <a:off x="166" y="444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608" name="Rectangle 248"/>
          <xdr:cNvSpPr>
            <a:spLocks noChangeArrowheads="1"/>
          </xdr:cNvSpPr>
        </xdr:nvSpPr>
        <xdr:spPr bwMode="auto">
          <a:xfrm>
            <a:off x="332" y="444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609" name="Rectangle 249"/>
          <xdr:cNvSpPr>
            <a:spLocks noChangeArrowheads="1"/>
          </xdr:cNvSpPr>
        </xdr:nvSpPr>
        <xdr:spPr bwMode="auto">
          <a:xfrm>
            <a:off x="415" y="444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610" name="Rectangle 250"/>
          <xdr:cNvSpPr>
            <a:spLocks noChangeArrowheads="1"/>
          </xdr:cNvSpPr>
        </xdr:nvSpPr>
        <xdr:spPr bwMode="auto">
          <a:xfrm>
            <a:off x="494" y="444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611" name="Rectangle 251"/>
          <xdr:cNvSpPr>
            <a:spLocks noChangeArrowheads="1"/>
          </xdr:cNvSpPr>
        </xdr:nvSpPr>
        <xdr:spPr bwMode="auto">
          <a:xfrm>
            <a:off x="598" y="444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612" name="Line 252"/>
          <xdr:cNvSpPr>
            <a:spLocks noChangeShapeType="1"/>
          </xdr:cNvSpPr>
        </xdr:nvSpPr>
        <xdr:spPr bwMode="auto">
          <a:xfrm>
            <a:off x="86" y="444"/>
            <a:ext cx="588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613" name="Rectangle 253"/>
          <xdr:cNvSpPr>
            <a:spLocks noChangeArrowheads="1"/>
          </xdr:cNvSpPr>
        </xdr:nvSpPr>
        <xdr:spPr bwMode="auto">
          <a:xfrm>
            <a:off x="86" y="444"/>
            <a:ext cx="588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614" name="Rectangle 254"/>
          <xdr:cNvSpPr>
            <a:spLocks noChangeArrowheads="1"/>
          </xdr:cNvSpPr>
        </xdr:nvSpPr>
        <xdr:spPr bwMode="auto">
          <a:xfrm>
            <a:off x="673" y="444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615" name="Line 255"/>
          <xdr:cNvSpPr>
            <a:spLocks noChangeShapeType="1"/>
          </xdr:cNvSpPr>
        </xdr:nvSpPr>
        <xdr:spPr bwMode="auto">
          <a:xfrm>
            <a:off x="86" y="467"/>
            <a:ext cx="588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616" name="Rectangle 256"/>
          <xdr:cNvSpPr>
            <a:spLocks noChangeArrowheads="1"/>
          </xdr:cNvSpPr>
        </xdr:nvSpPr>
        <xdr:spPr bwMode="auto">
          <a:xfrm>
            <a:off x="86" y="467"/>
            <a:ext cx="588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617" name="Line 257"/>
          <xdr:cNvSpPr>
            <a:spLocks noChangeShapeType="1"/>
          </xdr:cNvSpPr>
        </xdr:nvSpPr>
        <xdr:spPr bwMode="auto">
          <a:xfrm>
            <a:off x="86" y="480"/>
            <a:ext cx="588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618" name="Rectangle 258"/>
          <xdr:cNvSpPr>
            <a:spLocks noChangeArrowheads="1"/>
          </xdr:cNvSpPr>
        </xdr:nvSpPr>
        <xdr:spPr bwMode="auto">
          <a:xfrm>
            <a:off x="86" y="480"/>
            <a:ext cx="588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619" name="Line 259"/>
          <xdr:cNvSpPr>
            <a:spLocks noChangeShapeType="1"/>
          </xdr:cNvSpPr>
        </xdr:nvSpPr>
        <xdr:spPr bwMode="auto">
          <a:xfrm>
            <a:off x="86" y="494"/>
            <a:ext cx="588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620" name="Rectangle 260"/>
          <xdr:cNvSpPr>
            <a:spLocks noChangeArrowheads="1"/>
          </xdr:cNvSpPr>
        </xdr:nvSpPr>
        <xdr:spPr bwMode="auto">
          <a:xfrm>
            <a:off x="86" y="494"/>
            <a:ext cx="588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621" name="Line 261"/>
          <xdr:cNvSpPr>
            <a:spLocks noChangeShapeType="1"/>
          </xdr:cNvSpPr>
        </xdr:nvSpPr>
        <xdr:spPr bwMode="auto">
          <a:xfrm>
            <a:off x="86" y="507"/>
            <a:ext cx="588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622" name="Rectangle 262"/>
          <xdr:cNvSpPr>
            <a:spLocks noChangeArrowheads="1"/>
          </xdr:cNvSpPr>
        </xdr:nvSpPr>
        <xdr:spPr bwMode="auto">
          <a:xfrm>
            <a:off x="86" y="507"/>
            <a:ext cx="588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623" name="Line 263"/>
          <xdr:cNvSpPr>
            <a:spLocks noChangeShapeType="1"/>
          </xdr:cNvSpPr>
        </xdr:nvSpPr>
        <xdr:spPr bwMode="auto">
          <a:xfrm>
            <a:off x="86" y="532"/>
            <a:ext cx="588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624" name="Rectangle 264"/>
          <xdr:cNvSpPr>
            <a:spLocks noChangeArrowheads="1"/>
          </xdr:cNvSpPr>
        </xdr:nvSpPr>
        <xdr:spPr bwMode="auto">
          <a:xfrm>
            <a:off x="86" y="532"/>
            <a:ext cx="588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625" name="Line 265"/>
          <xdr:cNvSpPr>
            <a:spLocks noChangeShapeType="1"/>
          </xdr:cNvSpPr>
        </xdr:nvSpPr>
        <xdr:spPr bwMode="auto">
          <a:xfrm>
            <a:off x="85" y="444"/>
            <a:ext cx="0" cy="102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626" name="Rectangle 266"/>
          <xdr:cNvSpPr>
            <a:spLocks noChangeArrowheads="1"/>
          </xdr:cNvSpPr>
        </xdr:nvSpPr>
        <xdr:spPr bwMode="auto">
          <a:xfrm>
            <a:off x="85" y="444"/>
            <a:ext cx="1" cy="102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627" name="Line 267"/>
          <xdr:cNvSpPr>
            <a:spLocks noChangeShapeType="1"/>
          </xdr:cNvSpPr>
        </xdr:nvSpPr>
        <xdr:spPr bwMode="auto">
          <a:xfrm>
            <a:off x="166" y="445"/>
            <a:ext cx="0" cy="101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628" name="Rectangle 268"/>
          <xdr:cNvSpPr>
            <a:spLocks noChangeArrowheads="1"/>
          </xdr:cNvSpPr>
        </xdr:nvSpPr>
        <xdr:spPr bwMode="auto">
          <a:xfrm>
            <a:off x="166" y="445"/>
            <a:ext cx="1" cy="10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629" name="Line 269"/>
          <xdr:cNvSpPr>
            <a:spLocks noChangeShapeType="1"/>
          </xdr:cNvSpPr>
        </xdr:nvSpPr>
        <xdr:spPr bwMode="auto">
          <a:xfrm>
            <a:off x="332" y="445"/>
            <a:ext cx="0" cy="101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630" name="Rectangle 270"/>
          <xdr:cNvSpPr>
            <a:spLocks noChangeArrowheads="1"/>
          </xdr:cNvSpPr>
        </xdr:nvSpPr>
        <xdr:spPr bwMode="auto">
          <a:xfrm>
            <a:off x="332" y="445"/>
            <a:ext cx="1" cy="10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631" name="Line 271"/>
          <xdr:cNvSpPr>
            <a:spLocks noChangeShapeType="1"/>
          </xdr:cNvSpPr>
        </xdr:nvSpPr>
        <xdr:spPr bwMode="auto">
          <a:xfrm>
            <a:off x="415" y="445"/>
            <a:ext cx="0" cy="101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632" name="Rectangle 272"/>
          <xdr:cNvSpPr>
            <a:spLocks noChangeArrowheads="1"/>
          </xdr:cNvSpPr>
        </xdr:nvSpPr>
        <xdr:spPr bwMode="auto">
          <a:xfrm>
            <a:off x="415" y="445"/>
            <a:ext cx="1" cy="10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633" name="Line 273"/>
          <xdr:cNvSpPr>
            <a:spLocks noChangeShapeType="1"/>
          </xdr:cNvSpPr>
        </xdr:nvSpPr>
        <xdr:spPr bwMode="auto">
          <a:xfrm>
            <a:off x="494" y="445"/>
            <a:ext cx="0" cy="101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634" name="Rectangle 274"/>
          <xdr:cNvSpPr>
            <a:spLocks noChangeArrowheads="1"/>
          </xdr:cNvSpPr>
        </xdr:nvSpPr>
        <xdr:spPr bwMode="auto">
          <a:xfrm>
            <a:off x="494" y="445"/>
            <a:ext cx="1" cy="10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635" name="Line 275"/>
          <xdr:cNvSpPr>
            <a:spLocks noChangeShapeType="1"/>
          </xdr:cNvSpPr>
        </xdr:nvSpPr>
        <xdr:spPr bwMode="auto">
          <a:xfrm>
            <a:off x="598" y="445"/>
            <a:ext cx="0" cy="101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636" name="Rectangle 276"/>
          <xdr:cNvSpPr>
            <a:spLocks noChangeArrowheads="1"/>
          </xdr:cNvSpPr>
        </xdr:nvSpPr>
        <xdr:spPr bwMode="auto">
          <a:xfrm>
            <a:off x="598" y="445"/>
            <a:ext cx="1" cy="10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637" name="Line 277"/>
          <xdr:cNvSpPr>
            <a:spLocks noChangeShapeType="1"/>
          </xdr:cNvSpPr>
        </xdr:nvSpPr>
        <xdr:spPr bwMode="auto">
          <a:xfrm>
            <a:off x="86" y="545"/>
            <a:ext cx="588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638" name="Rectangle 278"/>
          <xdr:cNvSpPr>
            <a:spLocks noChangeArrowheads="1"/>
          </xdr:cNvSpPr>
        </xdr:nvSpPr>
        <xdr:spPr bwMode="auto">
          <a:xfrm>
            <a:off x="86" y="545"/>
            <a:ext cx="588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639" name="Line 279"/>
          <xdr:cNvSpPr>
            <a:spLocks noChangeShapeType="1"/>
          </xdr:cNvSpPr>
        </xdr:nvSpPr>
        <xdr:spPr bwMode="auto">
          <a:xfrm>
            <a:off x="673" y="445"/>
            <a:ext cx="0" cy="101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640" name="Rectangle 280"/>
          <xdr:cNvSpPr>
            <a:spLocks noChangeArrowheads="1"/>
          </xdr:cNvSpPr>
        </xdr:nvSpPr>
        <xdr:spPr bwMode="auto">
          <a:xfrm>
            <a:off x="673" y="445"/>
            <a:ext cx="1" cy="10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641" name="Line 281"/>
          <xdr:cNvSpPr>
            <a:spLocks noChangeShapeType="1"/>
          </xdr:cNvSpPr>
        </xdr:nvSpPr>
        <xdr:spPr bwMode="auto">
          <a:xfrm>
            <a:off x="85" y="546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642" name="Rectangle 282"/>
          <xdr:cNvSpPr>
            <a:spLocks noChangeArrowheads="1"/>
          </xdr:cNvSpPr>
        </xdr:nvSpPr>
        <xdr:spPr bwMode="auto">
          <a:xfrm>
            <a:off x="85" y="546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643" name="Line 283"/>
          <xdr:cNvSpPr>
            <a:spLocks noChangeShapeType="1"/>
          </xdr:cNvSpPr>
        </xdr:nvSpPr>
        <xdr:spPr bwMode="auto">
          <a:xfrm>
            <a:off x="166" y="546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644" name="Rectangle 284"/>
          <xdr:cNvSpPr>
            <a:spLocks noChangeArrowheads="1"/>
          </xdr:cNvSpPr>
        </xdr:nvSpPr>
        <xdr:spPr bwMode="auto">
          <a:xfrm>
            <a:off x="166" y="546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645" name="Line 285"/>
          <xdr:cNvSpPr>
            <a:spLocks noChangeShapeType="1"/>
          </xdr:cNvSpPr>
        </xdr:nvSpPr>
        <xdr:spPr bwMode="auto">
          <a:xfrm>
            <a:off x="332" y="546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646" name="Rectangle 286"/>
          <xdr:cNvSpPr>
            <a:spLocks noChangeArrowheads="1"/>
          </xdr:cNvSpPr>
        </xdr:nvSpPr>
        <xdr:spPr bwMode="auto">
          <a:xfrm>
            <a:off x="332" y="546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647" name="Line 287"/>
          <xdr:cNvSpPr>
            <a:spLocks noChangeShapeType="1"/>
          </xdr:cNvSpPr>
        </xdr:nvSpPr>
        <xdr:spPr bwMode="auto">
          <a:xfrm>
            <a:off x="415" y="546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648" name="Rectangle 288"/>
          <xdr:cNvSpPr>
            <a:spLocks noChangeArrowheads="1"/>
          </xdr:cNvSpPr>
        </xdr:nvSpPr>
        <xdr:spPr bwMode="auto">
          <a:xfrm>
            <a:off x="415" y="546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649" name="Line 289"/>
          <xdr:cNvSpPr>
            <a:spLocks noChangeShapeType="1"/>
          </xdr:cNvSpPr>
        </xdr:nvSpPr>
        <xdr:spPr bwMode="auto">
          <a:xfrm>
            <a:off x="494" y="546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650" name="Rectangle 290"/>
          <xdr:cNvSpPr>
            <a:spLocks noChangeArrowheads="1"/>
          </xdr:cNvSpPr>
        </xdr:nvSpPr>
        <xdr:spPr bwMode="auto">
          <a:xfrm>
            <a:off x="494" y="546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651" name="Line 291"/>
          <xdr:cNvSpPr>
            <a:spLocks noChangeShapeType="1"/>
          </xdr:cNvSpPr>
        </xdr:nvSpPr>
        <xdr:spPr bwMode="auto">
          <a:xfrm>
            <a:off x="598" y="546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652" name="Rectangle 292"/>
          <xdr:cNvSpPr>
            <a:spLocks noChangeArrowheads="1"/>
          </xdr:cNvSpPr>
        </xdr:nvSpPr>
        <xdr:spPr bwMode="auto">
          <a:xfrm>
            <a:off x="598" y="546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653" name="Line 293"/>
          <xdr:cNvSpPr>
            <a:spLocks noChangeShapeType="1"/>
          </xdr:cNvSpPr>
        </xdr:nvSpPr>
        <xdr:spPr bwMode="auto">
          <a:xfrm>
            <a:off x="673" y="546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654" name="Rectangle 294"/>
          <xdr:cNvSpPr>
            <a:spLocks noChangeArrowheads="1"/>
          </xdr:cNvSpPr>
        </xdr:nvSpPr>
        <xdr:spPr bwMode="auto">
          <a:xfrm>
            <a:off x="673" y="546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655" name="Line 295"/>
          <xdr:cNvSpPr>
            <a:spLocks noChangeShapeType="1"/>
          </xdr:cNvSpPr>
        </xdr:nvSpPr>
        <xdr:spPr bwMode="auto">
          <a:xfrm>
            <a:off x="674" y="444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656" name="Rectangle 296"/>
          <xdr:cNvSpPr>
            <a:spLocks noChangeArrowheads="1"/>
          </xdr:cNvSpPr>
        </xdr:nvSpPr>
        <xdr:spPr bwMode="auto">
          <a:xfrm>
            <a:off x="674" y="444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657" name="Line 297"/>
          <xdr:cNvSpPr>
            <a:spLocks noChangeShapeType="1"/>
          </xdr:cNvSpPr>
        </xdr:nvSpPr>
        <xdr:spPr bwMode="auto">
          <a:xfrm>
            <a:off x="674" y="467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658" name="Rectangle 298"/>
          <xdr:cNvSpPr>
            <a:spLocks noChangeArrowheads="1"/>
          </xdr:cNvSpPr>
        </xdr:nvSpPr>
        <xdr:spPr bwMode="auto">
          <a:xfrm>
            <a:off x="674" y="467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659" name="Line 299"/>
          <xdr:cNvSpPr>
            <a:spLocks noChangeShapeType="1"/>
          </xdr:cNvSpPr>
        </xdr:nvSpPr>
        <xdr:spPr bwMode="auto">
          <a:xfrm>
            <a:off x="674" y="480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660" name="Rectangle 300"/>
          <xdr:cNvSpPr>
            <a:spLocks noChangeArrowheads="1"/>
          </xdr:cNvSpPr>
        </xdr:nvSpPr>
        <xdr:spPr bwMode="auto">
          <a:xfrm>
            <a:off x="674" y="480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661" name="Line 301"/>
          <xdr:cNvSpPr>
            <a:spLocks noChangeShapeType="1"/>
          </xdr:cNvSpPr>
        </xdr:nvSpPr>
        <xdr:spPr bwMode="auto">
          <a:xfrm>
            <a:off x="674" y="494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662" name="Rectangle 302"/>
          <xdr:cNvSpPr>
            <a:spLocks noChangeArrowheads="1"/>
          </xdr:cNvSpPr>
        </xdr:nvSpPr>
        <xdr:spPr bwMode="auto">
          <a:xfrm>
            <a:off x="674" y="494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663" name="Line 303"/>
          <xdr:cNvSpPr>
            <a:spLocks noChangeShapeType="1"/>
          </xdr:cNvSpPr>
        </xdr:nvSpPr>
        <xdr:spPr bwMode="auto">
          <a:xfrm>
            <a:off x="674" y="507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664" name="Rectangle 304"/>
          <xdr:cNvSpPr>
            <a:spLocks noChangeArrowheads="1"/>
          </xdr:cNvSpPr>
        </xdr:nvSpPr>
        <xdr:spPr bwMode="auto">
          <a:xfrm>
            <a:off x="674" y="507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665" name="Line 305"/>
          <xdr:cNvSpPr>
            <a:spLocks noChangeShapeType="1"/>
          </xdr:cNvSpPr>
        </xdr:nvSpPr>
        <xdr:spPr bwMode="auto">
          <a:xfrm>
            <a:off x="674" y="532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666" name="Rectangle 306"/>
          <xdr:cNvSpPr>
            <a:spLocks noChangeArrowheads="1"/>
          </xdr:cNvSpPr>
        </xdr:nvSpPr>
        <xdr:spPr bwMode="auto">
          <a:xfrm>
            <a:off x="674" y="532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667" name="Line 307"/>
          <xdr:cNvSpPr>
            <a:spLocks noChangeShapeType="1"/>
          </xdr:cNvSpPr>
        </xdr:nvSpPr>
        <xdr:spPr bwMode="auto">
          <a:xfrm>
            <a:off x="674" y="545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668" name="Rectangle 308"/>
          <xdr:cNvSpPr>
            <a:spLocks noChangeArrowheads="1"/>
          </xdr:cNvSpPr>
        </xdr:nvSpPr>
        <xdr:spPr bwMode="auto">
          <a:xfrm>
            <a:off x="674" y="545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</xdr:col>
      <xdr:colOff>0</xdr:colOff>
      <xdr:row>19</xdr:row>
      <xdr:rowOff>0</xdr:rowOff>
    </xdr:from>
    <xdr:to>
      <xdr:col>11</xdr:col>
      <xdr:colOff>76200</xdr:colOff>
      <xdr:row>23</xdr:row>
      <xdr:rowOff>9525</xdr:rowOff>
    </xdr:to>
    <xdr:grpSp>
      <xdr:nvGrpSpPr>
        <xdr:cNvPr id="15671" name="Group 311"/>
        <xdr:cNvGrpSpPr>
          <a:grpSpLocks noChangeAspect="1"/>
        </xdr:cNvGrpSpPr>
      </xdr:nvGrpSpPr>
      <xdr:grpSpPr bwMode="auto">
        <a:xfrm>
          <a:off x="471638" y="3505200"/>
          <a:ext cx="8263770" cy="747081"/>
          <a:chOff x="46" y="440"/>
          <a:chExt cx="594" cy="55"/>
        </a:xfrm>
      </xdr:grpSpPr>
      <xdr:sp macro="" textlink="">
        <xdr:nvSpPr>
          <xdr:cNvPr id="15670" name="AutoShape 310"/>
          <xdr:cNvSpPr>
            <a:spLocks noChangeAspect="1" noChangeArrowheads="1" noTextEdit="1"/>
          </xdr:cNvSpPr>
        </xdr:nvSpPr>
        <xdr:spPr bwMode="auto">
          <a:xfrm>
            <a:off x="46" y="440"/>
            <a:ext cx="589" cy="5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672" name="Rectangle 312"/>
          <xdr:cNvSpPr>
            <a:spLocks noChangeArrowheads="1"/>
          </xdr:cNvSpPr>
        </xdr:nvSpPr>
        <xdr:spPr bwMode="auto">
          <a:xfrm>
            <a:off x="46" y="440"/>
            <a:ext cx="589" cy="25"/>
          </a:xfrm>
          <a:prstGeom prst="rect">
            <a:avLst/>
          </a:prstGeom>
          <a:solidFill>
            <a:srgbClr val="44546A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673" name="Rectangle 313"/>
          <xdr:cNvSpPr>
            <a:spLocks noChangeArrowheads="1"/>
          </xdr:cNvSpPr>
        </xdr:nvSpPr>
        <xdr:spPr bwMode="auto">
          <a:xfrm>
            <a:off x="46" y="464"/>
            <a:ext cx="589" cy="15"/>
          </a:xfrm>
          <a:prstGeom prst="rect">
            <a:avLst/>
          </a:prstGeom>
          <a:solidFill>
            <a:srgbClr val="BDD7E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674" name="Rectangle 314"/>
          <xdr:cNvSpPr>
            <a:spLocks noChangeArrowheads="1"/>
          </xdr:cNvSpPr>
        </xdr:nvSpPr>
        <xdr:spPr bwMode="auto">
          <a:xfrm>
            <a:off x="46" y="478"/>
            <a:ext cx="589" cy="15"/>
          </a:xfrm>
          <a:prstGeom prst="rect">
            <a:avLst/>
          </a:prstGeom>
          <a:solidFill>
            <a:srgbClr val="D9D9D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675" name="Rectangle 315"/>
          <xdr:cNvSpPr>
            <a:spLocks noChangeArrowheads="1"/>
          </xdr:cNvSpPr>
        </xdr:nvSpPr>
        <xdr:spPr bwMode="auto">
          <a:xfrm>
            <a:off x="52" y="447"/>
            <a:ext cx="93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700" b="1" i="0" u="none" strike="noStrike" baseline="0">
                <a:solidFill>
                  <a:srgbClr val="FFFFFF"/>
                </a:solidFill>
                <a:latin typeface="Calibri"/>
                <a:cs typeface="Calibri"/>
              </a:rPr>
              <a:t>CUENTA CONTABLE</a:t>
            </a:r>
          </a:p>
        </xdr:txBody>
      </xdr:sp>
      <xdr:sp macro="" textlink="">
        <xdr:nvSpPr>
          <xdr:cNvPr id="15676" name="Rectangle 316"/>
          <xdr:cNvSpPr>
            <a:spLocks noChangeArrowheads="1"/>
          </xdr:cNvSpPr>
        </xdr:nvSpPr>
        <xdr:spPr bwMode="auto">
          <a:xfrm>
            <a:off x="224" y="447"/>
            <a:ext cx="65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700" b="1" i="0" u="none" strike="noStrike" baseline="0">
                <a:solidFill>
                  <a:srgbClr val="FFFFFF"/>
                </a:solidFill>
                <a:latin typeface="Calibri"/>
                <a:cs typeface="Calibri"/>
              </a:rPr>
              <a:t>DESCRIPCIÓN </a:t>
            </a:r>
          </a:p>
        </xdr:txBody>
      </xdr:sp>
      <xdr:sp macro="" textlink="">
        <xdr:nvSpPr>
          <xdr:cNvPr id="15677" name="Rectangle 317"/>
          <xdr:cNvSpPr>
            <a:spLocks noChangeArrowheads="1"/>
          </xdr:cNvSpPr>
        </xdr:nvSpPr>
        <xdr:spPr bwMode="auto">
          <a:xfrm>
            <a:off x="377" y="441"/>
            <a:ext cx="83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700" b="1" i="0" u="none" strike="noStrike" baseline="0">
                <a:solidFill>
                  <a:srgbClr val="FFFFFF"/>
                </a:solidFill>
                <a:latin typeface="Calibri"/>
                <a:cs typeface="Calibri"/>
              </a:rPr>
              <a:t>MENOR O IGUAL A </a:t>
            </a:r>
          </a:p>
        </xdr:txBody>
      </xdr:sp>
      <xdr:sp macro="" textlink="">
        <xdr:nvSpPr>
          <xdr:cNvPr id="15678" name="Rectangle 318"/>
          <xdr:cNvSpPr>
            <a:spLocks noChangeArrowheads="1"/>
          </xdr:cNvSpPr>
        </xdr:nvSpPr>
        <xdr:spPr bwMode="auto">
          <a:xfrm>
            <a:off x="395" y="453"/>
            <a:ext cx="40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700" b="1" i="0" u="none" strike="noStrike" baseline="0">
                <a:solidFill>
                  <a:srgbClr val="FFFFFF"/>
                </a:solidFill>
                <a:latin typeface="Calibri"/>
                <a:cs typeface="Calibri"/>
              </a:rPr>
              <a:t>365 DÍAS </a:t>
            </a:r>
          </a:p>
        </xdr:txBody>
      </xdr:sp>
      <xdr:sp macro="" textlink="">
        <xdr:nvSpPr>
          <xdr:cNvPr id="15679" name="Rectangle 319"/>
          <xdr:cNvSpPr>
            <a:spLocks noChangeArrowheads="1"/>
          </xdr:cNvSpPr>
        </xdr:nvSpPr>
        <xdr:spPr bwMode="auto">
          <a:xfrm>
            <a:off x="461" y="447"/>
            <a:ext cx="87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700" b="1" i="0" u="none" strike="noStrike" baseline="0">
                <a:solidFill>
                  <a:srgbClr val="FFFFFF"/>
                </a:solidFill>
                <a:latin typeface="Calibri"/>
                <a:cs typeface="Calibri"/>
              </a:rPr>
              <a:t>MAYOR A 365 DÍAS </a:t>
            </a:r>
          </a:p>
        </xdr:txBody>
      </xdr:sp>
      <xdr:sp macro="" textlink="">
        <xdr:nvSpPr>
          <xdr:cNvPr id="15680" name="Rectangle 320"/>
          <xdr:cNvSpPr>
            <a:spLocks noChangeArrowheads="1"/>
          </xdr:cNvSpPr>
        </xdr:nvSpPr>
        <xdr:spPr bwMode="auto">
          <a:xfrm>
            <a:off x="570" y="447"/>
            <a:ext cx="44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700" b="1" i="0" u="none" strike="noStrike" baseline="0">
                <a:solidFill>
                  <a:srgbClr val="FFFFFF"/>
                </a:solidFill>
                <a:latin typeface="Calibri"/>
                <a:cs typeface="Calibri"/>
              </a:rPr>
              <a:t>IMPORTE</a:t>
            </a:r>
          </a:p>
        </xdr:txBody>
      </xdr:sp>
      <xdr:sp macro="" textlink="">
        <xdr:nvSpPr>
          <xdr:cNvPr id="15681" name="Rectangle 321"/>
          <xdr:cNvSpPr>
            <a:spLocks noChangeArrowheads="1"/>
          </xdr:cNvSpPr>
        </xdr:nvSpPr>
        <xdr:spPr bwMode="auto">
          <a:xfrm>
            <a:off x="48" y="465"/>
            <a:ext cx="75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1.2.2.2.00.0000</a:t>
            </a:r>
          </a:p>
        </xdr:txBody>
      </xdr:sp>
      <xdr:sp macro="" textlink="">
        <xdr:nvSpPr>
          <xdr:cNvPr id="15682" name="Rectangle 322"/>
          <xdr:cNvSpPr>
            <a:spLocks noChangeArrowheads="1"/>
          </xdr:cNvSpPr>
        </xdr:nvSpPr>
        <xdr:spPr bwMode="auto">
          <a:xfrm>
            <a:off x="133" y="465"/>
            <a:ext cx="152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Deudores Diversos a Largo Plazo</a:t>
            </a:r>
          </a:p>
        </xdr:txBody>
      </xdr:sp>
      <xdr:sp macro="" textlink="">
        <xdr:nvSpPr>
          <xdr:cNvPr id="15683" name="Rectangle 323"/>
          <xdr:cNvSpPr>
            <a:spLocks noChangeArrowheads="1"/>
          </xdr:cNvSpPr>
        </xdr:nvSpPr>
        <xdr:spPr bwMode="auto">
          <a:xfrm>
            <a:off x="438" y="465"/>
            <a:ext cx="3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-</a:t>
            </a:r>
          </a:p>
        </xdr:txBody>
      </xdr:sp>
      <xdr:sp macro="" textlink="">
        <xdr:nvSpPr>
          <xdr:cNvPr id="15684" name="Rectangle 324"/>
          <xdr:cNvSpPr>
            <a:spLocks noChangeArrowheads="1"/>
          </xdr:cNvSpPr>
        </xdr:nvSpPr>
        <xdr:spPr bwMode="auto">
          <a:xfrm>
            <a:off x="374" y="465"/>
            <a:ext cx="74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$                            </a:t>
            </a:r>
          </a:p>
        </xdr:txBody>
      </xdr:sp>
      <xdr:sp macro="" textlink="">
        <xdr:nvSpPr>
          <xdr:cNvPr id="15685" name="Rectangle 325"/>
          <xdr:cNvSpPr>
            <a:spLocks noChangeArrowheads="1"/>
          </xdr:cNvSpPr>
        </xdr:nvSpPr>
        <xdr:spPr bwMode="auto">
          <a:xfrm>
            <a:off x="438" y="465"/>
            <a:ext cx="2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15686" name="Rectangle 326"/>
          <xdr:cNvSpPr>
            <a:spLocks noChangeArrowheads="1"/>
          </xdr:cNvSpPr>
        </xdr:nvSpPr>
        <xdr:spPr bwMode="auto">
          <a:xfrm>
            <a:off x="481" y="465"/>
            <a:ext cx="63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2,835,327.09</a:t>
            </a:r>
          </a:p>
        </xdr:txBody>
      </xdr:sp>
      <xdr:sp macro="" textlink="">
        <xdr:nvSpPr>
          <xdr:cNvPr id="15687" name="Rectangle 327"/>
          <xdr:cNvSpPr>
            <a:spLocks noChangeArrowheads="1"/>
          </xdr:cNvSpPr>
        </xdr:nvSpPr>
        <xdr:spPr bwMode="auto">
          <a:xfrm>
            <a:off x="462" y="465"/>
            <a:ext cx="20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$      </a:t>
            </a:r>
          </a:p>
        </xdr:txBody>
      </xdr:sp>
      <xdr:sp macro="" textlink="">
        <xdr:nvSpPr>
          <xdr:cNvPr id="15688" name="Rectangle 328"/>
          <xdr:cNvSpPr>
            <a:spLocks noChangeArrowheads="1"/>
          </xdr:cNvSpPr>
        </xdr:nvSpPr>
        <xdr:spPr bwMode="auto">
          <a:xfrm>
            <a:off x="480" y="465"/>
            <a:ext cx="2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15689" name="Rectangle 329"/>
          <xdr:cNvSpPr>
            <a:spLocks noChangeArrowheads="1"/>
          </xdr:cNvSpPr>
        </xdr:nvSpPr>
        <xdr:spPr bwMode="auto">
          <a:xfrm>
            <a:off x="577" y="465"/>
            <a:ext cx="63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2,835,327.09</a:t>
            </a:r>
          </a:p>
        </xdr:txBody>
      </xdr:sp>
      <xdr:sp macro="" textlink="">
        <xdr:nvSpPr>
          <xdr:cNvPr id="15690" name="Rectangle 330"/>
          <xdr:cNvSpPr>
            <a:spLocks noChangeArrowheads="1"/>
          </xdr:cNvSpPr>
        </xdr:nvSpPr>
        <xdr:spPr bwMode="auto">
          <a:xfrm>
            <a:off x="545" y="465"/>
            <a:ext cx="37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               </a:t>
            </a:r>
          </a:p>
        </xdr:txBody>
      </xdr:sp>
      <xdr:sp macro="" textlink="">
        <xdr:nvSpPr>
          <xdr:cNvPr id="15691" name="Rectangle 331"/>
          <xdr:cNvSpPr>
            <a:spLocks noChangeArrowheads="1"/>
          </xdr:cNvSpPr>
        </xdr:nvSpPr>
        <xdr:spPr bwMode="auto">
          <a:xfrm>
            <a:off x="577" y="465"/>
            <a:ext cx="2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15692" name="Rectangle 332"/>
          <xdr:cNvSpPr>
            <a:spLocks noChangeArrowheads="1"/>
          </xdr:cNvSpPr>
        </xdr:nvSpPr>
        <xdr:spPr bwMode="auto">
          <a:xfrm>
            <a:off x="345" y="480"/>
            <a:ext cx="24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1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Total</a:t>
            </a:r>
          </a:p>
        </xdr:txBody>
      </xdr:sp>
      <xdr:sp macro="" textlink="">
        <xdr:nvSpPr>
          <xdr:cNvPr id="15693" name="Rectangle 333"/>
          <xdr:cNvSpPr>
            <a:spLocks noChangeArrowheads="1"/>
          </xdr:cNvSpPr>
        </xdr:nvSpPr>
        <xdr:spPr bwMode="auto">
          <a:xfrm>
            <a:off x="438" y="480"/>
            <a:ext cx="3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1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-</a:t>
            </a:r>
          </a:p>
        </xdr:txBody>
      </xdr:sp>
      <xdr:sp macro="" textlink="">
        <xdr:nvSpPr>
          <xdr:cNvPr id="15694" name="Rectangle 334"/>
          <xdr:cNvSpPr>
            <a:spLocks noChangeArrowheads="1"/>
          </xdr:cNvSpPr>
        </xdr:nvSpPr>
        <xdr:spPr bwMode="auto">
          <a:xfrm>
            <a:off x="374" y="480"/>
            <a:ext cx="74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1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$                            </a:t>
            </a:r>
          </a:p>
        </xdr:txBody>
      </xdr:sp>
      <xdr:sp macro="" textlink="">
        <xdr:nvSpPr>
          <xdr:cNvPr id="15695" name="Rectangle 335"/>
          <xdr:cNvSpPr>
            <a:spLocks noChangeArrowheads="1"/>
          </xdr:cNvSpPr>
        </xdr:nvSpPr>
        <xdr:spPr bwMode="auto">
          <a:xfrm>
            <a:off x="438" y="480"/>
            <a:ext cx="2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1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15696" name="Rectangle 336"/>
          <xdr:cNvSpPr>
            <a:spLocks noChangeArrowheads="1"/>
          </xdr:cNvSpPr>
        </xdr:nvSpPr>
        <xdr:spPr bwMode="auto">
          <a:xfrm>
            <a:off x="481" y="480"/>
            <a:ext cx="63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1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2,835,327.09</a:t>
            </a:r>
          </a:p>
        </xdr:txBody>
      </xdr:sp>
      <xdr:sp macro="" textlink="">
        <xdr:nvSpPr>
          <xdr:cNvPr id="15697" name="Rectangle 337"/>
          <xdr:cNvSpPr>
            <a:spLocks noChangeArrowheads="1"/>
          </xdr:cNvSpPr>
        </xdr:nvSpPr>
        <xdr:spPr bwMode="auto">
          <a:xfrm>
            <a:off x="462" y="480"/>
            <a:ext cx="20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1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$      </a:t>
            </a:r>
          </a:p>
        </xdr:txBody>
      </xdr:sp>
      <xdr:sp macro="" textlink="">
        <xdr:nvSpPr>
          <xdr:cNvPr id="15698" name="Rectangle 338"/>
          <xdr:cNvSpPr>
            <a:spLocks noChangeArrowheads="1"/>
          </xdr:cNvSpPr>
        </xdr:nvSpPr>
        <xdr:spPr bwMode="auto">
          <a:xfrm>
            <a:off x="480" y="480"/>
            <a:ext cx="2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1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15699" name="Rectangle 339"/>
          <xdr:cNvSpPr>
            <a:spLocks noChangeArrowheads="1"/>
          </xdr:cNvSpPr>
        </xdr:nvSpPr>
        <xdr:spPr bwMode="auto">
          <a:xfrm>
            <a:off x="577" y="480"/>
            <a:ext cx="63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1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2,835,327.09</a:t>
            </a:r>
          </a:p>
        </xdr:txBody>
      </xdr:sp>
      <xdr:sp macro="" textlink="">
        <xdr:nvSpPr>
          <xdr:cNvPr id="15700" name="Rectangle 340"/>
          <xdr:cNvSpPr>
            <a:spLocks noChangeArrowheads="1"/>
          </xdr:cNvSpPr>
        </xdr:nvSpPr>
        <xdr:spPr bwMode="auto">
          <a:xfrm>
            <a:off x="545" y="480"/>
            <a:ext cx="35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1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$            </a:t>
            </a:r>
          </a:p>
        </xdr:txBody>
      </xdr:sp>
      <xdr:sp macro="" textlink="">
        <xdr:nvSpPr>
          <xdr:cNvPr id="15701" name="Rectangle 341"/>
          <xdr:cNvSpPr>
            <a:spLocks noChangeArrowheads="1"/>
          </xdr:cNvSpPr>
        </xdr:nvSpPr>
        <xdr:spPr bwMode="auto">
          <a:xfrm>
            <a:off x="575" y="480"/>
            <a:ext cx="2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1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15702" name="Rectangle 342"/>
          <xdr:cNvSpPr>
            <a:spLocks noChangeArrowheads="1"/>
          </xdr:cNvSpPr>
        </xdr:nvSpPr>
        <xdr:spPr bwMode="auto">
          <a:xfrm>
            <a:off x="46" y="440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703" name="Rectangle 343"/>
          <xdr:cNvSpPr>
            <a:spLocks noChangeArrowheads="1"/>
          </xdr:cNvSpPr>
        </xdr:nvSpPr>
        <xdr:spPr bwMode="auto">
          <a:xfrm>
            <a:off x="131" y="440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704" name="Rectangle 344"/>
          <xdr:cNvSpPr>
            <a:spLocks noChangeArrowheads="1"/>
          </xdr:cNvSpPr>
        </xdr:nvSpPr>
        <xdr:spPr bwMode="auto">
          <a:xfrm>
            <a:off x="369" y="440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705" name="Rectangle 345"/>
          <xdr:cNvSpPr>
            <a:spLocks noChangeArrowheads="1"/>
          </xdr:cNvSpPr>
        </xdr:nvSpPr>
        <xdr:spPr bwMode="auto">
          <a:xfrm>
            <a:off x="457" y="440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706" name="Rectangle 346"/>
          <xdr:cNvSpPr>
            <a:spLocks noChangeArrowheads="1"/>
          </xdr:cNvSpPr>
        </xdr:nvSpPr>
        <xdr:spPr bwMode="auto">
          <a:xfrm>
            <a:off x="539" y="440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707" name="Line 347"/>
          <xdr:cNvSpPr>
            <a:spLocks noChangeShapeType="1"/>
          </xdr:cNvSpPr>
        </xdr:nvSpPr>
        <xdr:spPr bwMode="auto">
          <a:xfrm>
            <a:off x="47" y="440"/>
            <a:ext cx="588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708" name="Rectangle 348"/>
          <xdr:cNvSpPr>
            <a:spLocks noChangeArrowheads="1"/>
          </xdr:cNvSpPr>
        </xdr:nvSpPr>
        <xdr:spPr bwMode="auto">
          <a:xfrm>
            <a:off x="47" y="440"/>
            <a:ext cx="588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709" name="Rectangle 349"/>
          <xdr:cNvSpPr>
            <a:spLocks noChangeArrowheads="1"/>
          </xdr:cNvSpPr>
        </xdr:nvSpPr>
        <xdr:spPr bwMode="auto">
          <a:xfrm>
            <a:off x="634" y="440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710" name="Line 350"/>
          <xdr:cNvSpPr>
            <a:spLocks noChangeShapeType="1"/>
          </xdr:cNvSpPr>
        </xdr:nvSpPr>
        <xdr:spPr bwMode="auto">
          <a:xfrm>
            <a:off x="47" y="464"/>
            <a:ext cx="588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711" name="Rectangle 351"/>
          <xdr:cNvSpPr>
            <a:spLocks noChangeArrowheads="1"/>
          </xdr:cNvSpPr>
        </xdr:nvSpPr>
        <xdr:spPr bwMode="auto">
          <a:xfrm>
            <a:off x="47" y="464"/>
            <a:ext cx="588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712" name="Line 352"/>
          <xdr:cNvSpPr>
            <a:spLocks noChangeShapeType="1"/>
          </xdr:cNvSpPr>
        </xdr:nvSpPr>
        <xdr:spPr bwMode="auto">
          <a:xfrm>
            <a:off x="47" y="478"/>
            <a:ext cx="588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713" name="Rectangle 353"/>
          <xdr:cNvSpPr>
            <a:spLocks noChangeArrowheads="1"/>
          </xdr:cNvSpPr>
        </xdr:nvSpPr>
        <xdr:spPr bwMode="auto">
          <a:xfrm>
            <a:off x="47" y="478"/>
            <a:ext cx="588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714" name="Line 354"/>
          <xdr:cNvSpPr>
            <a:spLocks noChangeShapeType="1"/>
          </xdr:cNvSpPr>
        </xdr:nvSpPr>
        <xdr:spPr bwMode="auto">
          <a:xfrm>
            <a:off x="46" y="440"/>
            <a:ext cx="0" cy="53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715" name="Rectangle 355"/>
          <xdr:cNvSpPr>
            <a:spLocks noChangeArrowheads="1"/>
          </xdr:cNvSpPr>
        </xdr:nvSpPr>
        <xdr:spPr bwMode="auto">
          <a:xfrm>
            <a:off x="46" y="440"/>
            <a:ext cx="1" cy="53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716" name="Line 356"/>
          <xdr:cNvSpPr>
            <a:spLocks noChangeShapeType="1"/>
          </xdr:cNvSpPr>
        </xdr:nvSpPr>
        <xdr:spPr bwMode="auto">
          <a:xfrm>
            <a:off x="131" y="441"/>
            <a:ext cx="0" cy="52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717" name="Rectangle 357"/>
          <xdr:cNvSpPr>
            <a:spLocks noChangeArrowheads="1"/>
          </xdr:cNvSpPr>
        </xdr:nvSpPr>
        <xdr:spPr bwMode="auto">
          <a:xfrm>
            <a:off x="131" y="441"/>
            <a:ext cx="1" cy="52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718" name="Line 358"/>
          <xdr:cNvSpPr>
            <a:spLocks noChangeShapeType="1"/>
          </xdr:cNvSpPr>
        </xdr:nvSpPr>
        <xdr:spPr bwMode="auto">
          <a:xfrm>
            <a:off x="369" y="441"/>
            <a:ext cx="0" cy="52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719" name="Rectangle 359"/>
          <xdr:cNvSpPr>
            <a:spLocks noChangeArrowheads="1"/>
          </xdr:cNvSpPr>
        </xdr:nvSpPr>
        <xdr:spPr bwMode="auto">
          <a:xfrm>
            <a:off x="369" y="441"/>
            <a:ext cx="1" cy="52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720" name="Line 360"/>
          <xdr:cNvSpPr>
            <a:spLocks noChangeShapeType="1"/>
          </xdr:cNvSpPr>
        </xdr:nvSpPr>
        <xdr:spPr bwMode="auto">
          <a:xfrm>
            <a:off x="457" y="441"/>
            <a:ext cx="0" cy="52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721" name="Rectangle 361"/>
          <xdr:cNvSpPr>
            <a:spLocks noChangeArrowheads="1"/>
          </xdr:cNvSpPr>
        </xdr:nvSpPr>
        <xdr:spPr bwMode="auto">
          <a:xfrm>
            <a:off x="457" y="441"/>
            <a:ext cx="1" cy="52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722" name="Line 362"/>
          <xdr:cNvSpPr>
            <a:spLocks noChangeShapeType="1"/>
          </xdr:cNvSpPr>
        </xdr:nvSpPr>
        <xdr:spPr bwMode="auto">
          <a:xfrm>
            <a:off x="539" y="441"/>
            <a:ext cx="0" cy="52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723" name="Rectangle 363"/>
          <xdr:cNvSpPr>
            <a:spLocks noChangeArrowheads="1"/>
          </xdr:cNvSpPr>
        </xdr:nvSpPr>
        <xdr:spPr bwMode="auto">
          <a:xfrm>
            <a:off x="539" y="441"/>
            <a:ext cx="1" cy="52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724" name="Line 364"/>
          <xdr:cNvSpPr>
            <a:spLocks noChangeShapeType="1"/>
          </xdr:cNvSpPr>
        </xdr:nvSpPr>
        <xdr:spPr bwMode="auto">
          <a:xfrm>
            <a:off x="47" y="492"/>
            <a:ext cx="588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725" name="Rectangle 365"/>
          <xdr:cNvSpPr>
            <a:spLocks noChangeArrowheads="1"/>
          </xdr:cNvSpPr>
        </xdr:nvSpPr>
        <xdr:spPr bwMode="auto">
          <a:xfrm>
            <a:off x="47" y="492"/>
            <a:ext cx="588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726" name="Line 366"/>
          <xdr:cNvSpPr>
            <a:spLocks noChangeShapeType="1"/>
          </xdr:cNvSpPr>
        </xdr:nvSpPr>
        <xdr:spPr bwMode="auto">
          <a:xfrm>
            <a:off x="634" y="441"/>
            <a:ext cx="0" cy="52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727" name="Rectangle 367"/>
          <xdr:cNvSpPr>
            <a:spLocks noChangeArrowheads="1"/>
          </xdr:cNvSpPr>
        </xdr:nvSpPr>
        <xdr:spPr bwMode="auto">
          <a:xfrm>
            <a:off x="634" y="441"/>
            <a:ext cx="1" cy="52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728" name="Line 368"/>
          <xdr:cNvSpPr>
            <a:spLocks noChangeShapeType="1"/>
          </xdr:cNvSpPr>
        </xdr:nvSpPr>
        <xdr:spPr bwMode="auto">
          <a:xfrm>
            <a:off x="46" y="493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729" name="Rectangle 369"/>
          <xdr:cNvSpPr>
            <a:spLocks noChangeArrowheads="1"/>
          </xdr:cNvSpPr>
        </xdr:nvSpPr>
        <xdr:spPr bwMode="auto">
          <a:xfrm>
            <a:off x="46" y="493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730" name="Line 370"/>
          <xdr:cNvSpPr>
            <a:spLocks noChangeShapeType="1"/>
          </xdr:cNvSpPr>
        </xdr:nvSpPr>
        <xdr:spPr bwMode="auto">
          <a:xfrm>
            <a:off x="131" y="493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731" name="Rectangle 371"/>
          <xdr:cNvSpPr>
            <a:spLocks noChangeArrowheads="1"/>
          </xdr:cNvSpPr>
        </xdr:nvSpPr>
        <xdr:spPr bwMode="auto">
          <a:xfrm>
            <a:off x="131" y="493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732" name="Line 372"/>
          <xdr:cNvSpPr>
            <a:spLocks noChangeShapeType="1"/>
          </xdr:cNvSpPr>
        </xdr:nvSpPr>
        <xdr:spPr bwMode="auto">
          <a:xfrm>
            <a:off x="369" y="493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733" name="Rectangle 373"/>
          <xdr:cNvSpPr>
            <a:spLocks noChangeArrowheads="1"/>
          </xdr:cNvSpPr>
        </xdr:nvSpPr>
        <xdr:spPr bwMode="auto">
          <a:xfrm>
            <a:off x="369" y="493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734" name="Line 374"/>
          <xdr:cNvSpPr>
            <a:spLocks noChangeShapeType="1"/>
          </xdr:cNvSpPr>
        </xdr:nvSpPr>
        <xdr:spPr bwMode="auto">
          <a:xfrm>
            <a:off x="457" y="493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735" name="Rectangle 375"/>
          <xdr:cNvSpPr>
            <a:spLocks noChangeArrowheads="1"/>
          </xdr:cNvSpPr>
        </xdr:nvSpPr>
        <xdr:spPr bwMode="auto">
          <a:xfrm>
            <a:off x="457" y="493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736" name="Line 376"/>
          <xdr:cNvSpPr>
            <a:spLocks noChangeShapeType="1"/>
          </xdr:cNvSpPr>
        </xdr:nvSpPr>
        <xdr:spPr bwMode="auto">
          <a:xfrm>
            <a:off x="539" y="493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737" name="Rectangle 377"/>
          <xdr:cNvSpPr>
            <a:spLocks noChangeArrowheads="1"/>
          </xdr:cNvSpPr>
        </xdr:nvSpPr>
        <xdr:spPr bwMode="auto">
          <a:xfrm>
            <a:off x="539" y="493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738" name="Line 378"/>
          <xdr:cNvSpPr>
            <a:spLocks noChangeShapeType="1"/>
          </xdr:cNvSpPr>
        </xdr:nvSpPr>
        <xdr:spPr bwMode="auto">
          <a:xfrm>
            <a:off x="634" y="493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739" name="Rectangle 379"/>
          <xdr:cNvSpPr>
            <a:spLocks noChangeArrowheads="1"/>
          </xdr:cNvSpPr>
        </xdr:nvSpPr>
        <xdr:spPr bwMode="auto">
          <a:xfrm>
            <a:off x="634" y="493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740" name="Line 380"/>
          <xdr:cNvSpPr>
            <a:spLocks noChangeShapeType="1"/>
          </xdr:cNvSpPr>
        </xdr:nvSpPr>
        <xdr:spPr bwMode="auto">
          <a:xfrm>
            <a:off x="635" y="440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741" name="Rectangle 381"/>
          <xdr:cNvSpPr>
            <a:spLocks noChangeArrowheads="1"/>
          </xdr:cNvSpPr>
        </xdr:nvSpPr>
        <xdr:spPr bwMode="auto">
          <a:xfrm>
            <a:off x="635" y="440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742" name="Line 382"/>
          <xdr:cNvSpPr>
            <a:spLocks noChangeShapeType="1"/>
          </xdr:cNvSpPr>
        </xdr:nvSpPr>
        <xdr:spPr bwMode="auto">
          <a:xfrm>
            <a:off x="635" y="464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743" name="Rectangle 383"/>
          <xdr:cNvSpPr>
            <a:spLocks noChangeArrowheads="1"/>
          </xdr:cNvSpPr>
        </xdr:nvSpPr>
        <xdr:spPr bwMode="auto">
          <a:xfrm>
            <a:off x="635" y="464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744" name="Line 384"/>
          <xdr:cNvSpPr>
            <a:spLocks noChangeShapeType="1"/>
          </xdr:cNvSpPr>
        </xdr:nvSpPr>
        <xdr:spPr bwMode="auto">
          <a:xfrm>
            <a:off x="635" y="478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745" name="Rectangle 385"/>
          <xdr:cNvSpPr>
            <a:spLocks noChangeArrowheads="1"/>
          </xdr:cNvSpPr>
        </xdr:nvSpPr>
        <xdr:spPr bwMode="auto">
          <a:xfrm>
            <a:off x="635" y="478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746" name="Line 386"/>
          <xdr:cNvSpPr>
            <a:spLocks noChangeShapeType="1"/>
          </xdr:cNvSpPr>
        </xdr:nvSpPr>
        <xdr:spPr bwMode="auto">
          <a:xfrm>
            <a:off x="635" y="492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747" name="Rectangle 387"/>
          <xdr:cNvSpPr>
            <a:spLocks noChangeArrowheads="1"/>
          </xdr:cNvSpPr>
        </xdr:nvSpPr>
        <xdr:spPr bwMode="auto">
          <a:xfrm>
            <a:off x="635" y="492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 editAs="oneCell">
    <xdr:from>
      <xdr:col>1</xdr:col>
      <xdr:colOff>0</xdr:colOff>
      <xdr:row>25</xdr:row>
      <xdr:rowOff>0</xdr:rowOff>
    </xdr:from>
    <xdr:to>
      <xdr:col>11</xdr:col>
      <xdr:colOff>0</xdr:colOff>
      <xdr:row>28</xdr:row>
      <xdr:rowOff>0</xdr:rowOff>
    </xdr:to>
    <xdr:pic>
      <xdr:nvPicPr>
        <xdr:cNvPr id="622" name="Imagen 621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5334000"/>
          <a:ext cx="7620000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114300</xdr:rowOff>
    </xdr:from>
    <xdr:to>
      <xdr:col>1</xdr:col>
      <xdr:colOff>704850</xdr:colOff>
      <xdr:row>5</xdr:row>
      <xdr:rowOff>7779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14300"/>
          <a:ext cx="695325" cy="8459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114300</xdr:rowOff>
    </xdr:from>
    <xdr:to>
      <xdr:col>1</xdr:col>
      <xdr:colOff>704850</xdr:colOff>
      <xdr:row>5</xdr:row>
      <xdr:rowOff>7779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14300"/>
          <a:ext cx="695325" cy="8459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12</xdr:row>
      <xdr:rowOff>0</xdr:rowOff>
    </xdr:from>
    <xdr:to>
      <xdr:col>11</xdr:col>
      <xdr:colOff>77479</xdr:colOff>
      <xdr:row>18</xdr:row>
      <xdr:rowOff>28575</xdr:rowOff>
    </xdr:to>
    <xdr:grpSp>
      <xdr:nvGrpSpPr>
        <xdr:cNvPr id="17411" name="Group 3"/>
        <xdr:cNvGrpSpPr>
          <a:grpSpLocks noChangeAspect="1"/>
        </xdr:cNvGrpSpPr>
      </xdr:nvGrpSpPr>
      <xdr:grpSpPr bwMode="auto">
        <a:xfrm>
          <a:off x="471638" y="2213811"/>
          <a:ext cx="8265049" cy="1134337"/>
          <a:chOff x="46" y="240"/>
          <a:chExt cx="595" cy="67"/>
        </a:xfrm>
      </xdr:grpSpPr>
      <xdr:sp macro="" textlink="">
        <xdr:nvSpPr>
          <xdr:cNvPr id="17410" name="AutoShape 2"/>
          <xdr:cNvSpPr>
            <a:spLocks noChangeAspect="1" noChangeArrowheads="1" noTextEdit="1"/>
          </xdr:cNvSpPr>
        </xdr:nvSpPr>
        <xdr:spPr bwMode="auto">
          <a:xfrm>
            <a:off x="46" y="240"/>
            <a:ext cx="589" cy="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7412" name="Rectangle 4"/>
          <xdr:cNvSpPr>
            <a:spLocks noChangeArrowheads="1"/>
          </xdr:cNvSpPr>
        </xdr:nvSpPr>
        <xdr:spPr bwMode="auto">
          <a:xfrm>
            <a:off x="46" y="240"/>
            <a:ext cx="589" cy="24"/>
          </a:xfrm>
          <a:prstGeom prst="rect">
            <a:avLst/>
          </a:prstGeom>
          <a:solidFill>
            <a:srgbClr val="44546A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7413" name="Rectangle 5"/>
          <xdr:cNvSpPr>
            <a:spLocks noChangeArrowheads="1"/>
          </xdr:cNvSpPr>
        </xdr:nvSpPr>
        <xdr:spPr bwMode="auto">
          <a:xfrm>
            <a:off x="46" y="263"/>
            <a:ext cx="589" cy="28"/>
          </a:xfrm>
          <a:prstGeom prst="rect">
            <a:avLst/>
          </a:prstGeom>
          <a:solidFill>
            <a:srgbClr val="BDD7E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7414" name="Rectangle 6"/>
          <xdr:cNvSpPr>
            <a:spLocks noChangeArrowheads="1"/>
          </xdr:cNvSpPr>
        </xdr:nvSpPr>
        <xdr:spPr bwMode="auto">
          <a:xfrm>
            <a:off x="46" y="291"/>
            <a:ext cx="589" cy="14"/>
          </a:xfrm>
          <a:prstGeom prst="rect">
            <a:avLst/>
          </a:prstGeom>
          <a:solidFill>
            <a:srgbClr val="D9D9D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7415" name="Rectangle 7"/>
          <xdr:cNvSpPr>
            <a:spLocks noChangeArrowheads="1"/>
          </xdr:cNvSpPr>
        </xdr:nvSpPr>
        <xdr:spPr bwMode="auto">
          <a:xfrm>
            <a:off x="52" y="247"/>
            <a:ext cx="93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700" b="1" i="0" u="none" strike="noStrike" baseline="0">
                <a:solidFill>
                  <a:srgbClr val="FFFFFF"/>
                </a:solidFill>
                <a:latin typeface="Calibri"/>
                <a:cs typeface="Calibri"/>
              </a:rPr>
              <a:t>CUENTA CONTABLE</a:t>
            </a:r>
          </a:p>
        </xdr:txBody>
      </xdr:sp>
      <xdr:sp macro="" textlink="">
        <xdr:nvSpPr>
          <xdr:cNvPr id="17416" name="Rectangle 8"/>
          <xdr:cNvSpPr>
            <a:spLocks noChangeArrowheads="1"/>
          </xdr:cNvSpPr>
        </xdr:nvSpPr>
        <xdr:spPr bwMode="auto">
          <a:xfrm>
            <a:off x="220" y="247"/>
            <a:ext cx="65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700" b="1" i="0" u="none" strike="noStrike" baseline="0">
                <a:solidFill>
                  <a:srgbClr val="FFFFFF"/>
                </a:solidFill>
                <a:latin typeface="Calibri"/>
                <a:cs typeface="Calibri"/>
              </a:rPr>
              <a:t>DESCRIPCIÓN </a:t>
            </a:r>
          </a:p>
        </xdr:txBody>
      </xdr:sp>
      <xdr:sp macro="" textlink="">
        <xdr:nvSpPr>
          <xdr:cNvPr id="17417" name="Rectangle 9"/>
          <xdr:cNvSpPr>
            <a:spLocks noChangeArrowheads="1"/>
          </xdr:cNvSpPr>
        </xdr:nvSpPr>
        <xdr:spPr bwMode="auto">
          <a:xfrm>
            <a:off x="369" y="241"/>
            <a:ext cx="83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700" b="1" i="0" u="none" strike="noStrike" baseline="0">
                <a:solidFill>
                  <a:srgbClr val="FFFFFF"/>
                </a:solidFill>
                <a:latin typeface="Calibri"/>
                <a:cs typeface="Calibri"/>
              </a:rPr>
              <a:t>MENOR O IGUAL A </a:t>
            </a:r>
          </a:p>
        </xdr:txBody>
      </xdr:sp>
      <xdr:sp macro="" textlink="">
        <xdr:nvSpPr>
          <xdr:cNvPr id="17418" name="Rectangle 10"/>
          <xdr:cNvSpPr>
            <a:spLocks noChangeArrowheads="1"/>
          </xdr:cNvSpPr>
        </xdr:nvSpPr>
        <xdr:spPr bwMode="auto">
          <a:xfrm>
            <a:off x="387" y="253"/>
            <a:ext cx="40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700" b="1" i="0" u="none" strike="noStrike" baseline="0">
                <a:solidFill>
                  <a:srgbClr val="FFFFFF"/>
                </a:solidFill>
                <a:latin typeface="Calibri"/>
                <a:cs typeface="Calibri"/>
              </a:rPr>
              <a:t>365 DÍAS </a:t>
            </a:r>
          </a:p>
        </xdr:txBody>
      </xdr:sp>
      <xdr:sp macro="" textlink="">
        <xdr:nvSpPr>
          <xdr:cNvPr id="17419" name="Rectangle 11"/>
          <xdr:cNvSpPr>
            <a:spLocks noChangeArrowheads="1"/>
          </xdr:cNvSpPr>
        </xdr:nvSpPr>
        <xdr:spPr bwMode="auto">
          <a:xfrm>
            <a:off x="451" y="247"/>
            <a:ext cx="87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700" b="1" i="0" u="none" strike="noStrike" baseline="0">
                <a:solidFill>
                  <a:srgbClr val="FFFFFF"/>
                </a:solidFill>
                <a:latin typeface="Calibri"/>
                <a:cs typeface="Calibri"/>
              </a:rPr>
              <a:t>MAYOR A 365 DÍAS </a:t>
            </a:r>
          </a:p>
        </xdr:txBody>
      </xdr:sp>
      <xdr:sp macro="" textlink="">
        <xdr:nvSpPr>
          <xdr:cNvPr id="17420" name="Rectangle 12"/>
          <xdr:cNvSpPr>
            <a:spLocks noChangeArrowheads="1"/>
          </xdr:cNvSpPr>
        </xdr:nvSpPr>
        <xdr:spPr bwMode="auto">
          <a:xfrm>
            <a:off x="565" y="247"/>
            <a:ext cx="44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700" b="1" i="0" u="none" strike="noStrike" baseline="0">
                <a:solidFill>
                  <a:srgbClr val="FFFFFF"/>
                </a:solidFill>
                <a:latin typeface="Calibri"/>
                <a:cs typeface="Calibri"/>
              </a:rPr>
              <a:t>IMPORTE</a:t>
            </a:r>
          </a:p>
        </xdr:txBody>
      </xdr:sp>
      <xdr:sp macro="" textlink="">
        <xdr:nvSpPr>
          <xdr:cNvPr id="17421" name="Rectangle 13"/>
          <xdr:cNvSpPr>
            <a:spLocks noChangeArrowheads="1"/>
          </xdr:cNvSpPr>
        </xdr:nvSpPr>
        <xdr:spPr bwMode="auto">
          <a:xfrm>
            <a:off x="48" y="272"/>
            <a:ext cx="75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1.1.3.4.00.0000</a:t>
            </a:r>
          </a:p>
        </xdr:txBody>
      </xdr:sp>
      <xdr:sp macro="" textlink="">
        <xdr:nvSpPr>
          <xdr:cNvPr id="17422" name="Rectangle 14"/>
          <xdr:cNvSpPr>
            <a:spLocks noChangeArrowheads="1"/>
          </xdr:cNvSpPr>
        </xdr:nvSpPr>
        <xdr:spPr bwMode="auto">
          <a:xfrm>
            <a:off x="131" y="265"/>
            <a:ext cx="234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Anticipo a Contratistas por Obras Públicas a Corto </a:t>
            </a:r>
          </a:p>
        </xdr:txBody>
      </xdr:sp>
      <xdr:sp macro="" textlink="">
        <xdr:nvSpPr>
          <xdr:cNvPr id="17423" name="Rectangle 15"/>
          <xdr:cNvSpPr>
            <a:spLocks noChangeArrowheads="1"/>
          </xdr:cNvSpPr>
        </xdr:nvSpPr>
        <xdr:spPr bwMode="auto">
          <a:xfrm>
            <a:off x="131" y="278"/>
            <a:ext cx="25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Plazo</a:t>
            </a:r>
          </a:p>
        </xdr:txBody>
      </xdr:sp>
      <xdr:sp macro="" textlink="">
        <xdr:nvSpPr>
          <xdr:cNvPr id="17424" name="Rectangle 16"/>
          <xdr:cNvSpPr>
            <a:spLocks noChangeArrowheads="1"/>
          </xdr:cNvSpPr>
        </xdr:nvSpPr>
        <xdr:spPr bwMode="auto">
          <a:xfrm>
            <a:off x="391" y="272"/>
            <a:ext cx="63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3,057,572.38</a:t>
            </a:r>
          </a:p>
        </xdr:txBody>
      </xdr:sp>
      <xdr:sp macro="" textlink="">
        <xdr:nvSpPr>
          <xdr:cNvPr id="17425" name="Rectangle 17"/>
          <xdr:cNvSpPr>
            <a:spLocks noChangeArrowheads="1"/>
          </xdr:cNvSpPr>
        </xdr:nvSpPr>
        <xdr:spPr bwMode="auto">
          <a:xfrm>
            <a:off x="367" y="272"/>
            <a:ext cx="27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$         </a:t>
            </a:r>
          </a:p>
        </xdr:txBody>
      </xdr:sp>
      <xdr:sp macro="" textlink="">
        <xdr:nvSpPr>
          <xdr:cNvPr id="17426" name="Rectangle 18"/>
          <xdr:cNvSpPr>
            <a:spLocks noChangeArrowheads="1"/>
          </xdr:cNvSpPr>
        </xdr:nvSpPr>
        <xdr:spPr bwMode="auto">
          <a:xfrm>
            <a:off x="390" y="272"/>
            <a:ext cx="2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17427" name="Rectangle 19"/>
          <xdr:cNvSpPr>
            <a:spLocks noChangeArrowheads="1"/>
          </xdr:cNvSpPr>
        </xdr:nvSpPr>
        <xdr:spPr bwMode="auto">
          <a:xfrm>
            <a:off x="510" y="272"/>
            <a:ext cx="3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-</a:t>
            </a:r>
          </a:p>
        </xdr:txBody>
      </xdr:sp>
      <xdr:sp macro="" textlink="">
        <xdr:nvSpPr>
          <xdr:cNvPr id="17428" name="Rectangle 20"/>
          <xdr:cNvSpPr>
            <a:spLocks noChangeArrowheads="1"/>
          </xdr:cNvSpPr>
        </xdr:nvSpPr>
        <xdr:spPr bwMode="auto">
          <a:xfrm>
            <a:off x="453" y="272"/>
            <a:ext cx="66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$                         </a:t>
            </a:r>
          </a:p>
        </xdr:txBody>
      </xdr:sp>
      <xdr:sp macro="" textlink="">
        <xdr:nvSpPr>
          <xdr:cNvPr id="17429" name="Rectangle 21"/>
          <xdr:cNvSpPr>
            <a:spLocks noChangeArrowheads="1"/>
          </xdr:cNvSpPr>
        </xdr:nvSpPr>
        <xdr:spPr bwMode="auto">
          <a:xfrm>
            <a:off x="509" y="272"/>
            <a:ext cx="2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17430" name="Rectangle 22"/>
          <xdr:cNvSpPr>
            <a:spLocks noChangeArrowheads="1"/>
          </xdr:cNvSpPr>
        </xdr:nvSpPr>
        <xdr:spPr bwMode="auto">
          <a:xfrm>
            <a:off x="578" y="272"/>
            <a:ext cx="63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3,057,572.38</a:t>
            </a:r>
          </a:p>
        </xdr:txBody>
      </xdr:sp>
      <xdr:sp macro="" textlink="">
        <xdr:nvSpPr>
          <xdr:cNvPr id="17431" name="Rectangle 23"/>
          <xdr:cNvSpPr>
            <a:spLocks noChangeArrowheads="1"/>
          </xdr:cNvSpPr>
        </xdr:nvSpPr>
        <xdr:spPr bwMode="auto">
          <a:xfrm>
            <a:off x="533" y="272"/>
            <a:ext cx="52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$                   </a:t>
            </a:r>
          </a:p>
        </xdr:txBody>
      </xdr:sp>
      <xdr:sp macro="" textlink="">
        <xdr:nvSpPr>
          <xdr:cNvPr id="17432" name="Rectangle 24"/>
          <xdr:cNvSpPr>
            <a:spLocks noChangeArrowheads="1"/>
          </xdr:cNvSpPr>
        </xdr:nvSpPr>
        <xdr:spPr bwMode="auto">
          <a:xfrm>
            <a:off x="577" y="272"/>
            <a:ext cx="2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17433" name="Rectangle 25"/>
          <xdr:cNvSpPr>
            <a:spLocks noChangeArrowheads="1"/>
          </xdr:cNvSpPr>
        </xdr:nvSpPr>
        <xdr:spPr bwMode="auto">
          <a:xfrm>
            <a:off x="338" y="292"/>
            <a:ext cx="24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1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Total</a:t>
            </a:r>
          </a:p>
        </xdr:txBody>
      </xdr:sp>
      <xdr:sp macro="" textlink="">
        <xdr:nvSpPr>
          <xdr:cNvPr id="17434" name="Rectangle 26"/>
          <xdr:cNvSpPr>
            <a:spLocks noChangeArrowheads="1"/>
          </xdr:cNvSpPr>
        </xdr:nvSpPr>
        <xdr:spPr bwMode="auto">
          <a:xfrm>
            <a:off x="391" y="292"/>
            <a:ext cx="63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1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3,057,572.38</a:t>
            </a:r>
          </a:p>
        </xdr:txBody>
      </xdr:sp>
      <xdr:sp macro="" textlink="">
        <xdr:nvSpPr>
          <xdr:cNvPr id="17435" name="Rectangle 27"/>
          <xdr:cNvSpPr>
            <a:spLocks noChangeArrowheads="1"/>
          </xdr:cNvSpPr>
        </xdr:nvSpPr>
        <xdr:spPr bwMode="auto">
          <a:xfrm>
            <a:off x="367" y="292"/>
            <a:ext cx="27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1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$         </a:t>
            </a:r>
          </a:p>
        </xdr:txBody>
      </xdr:sp>
      <xdr:sp macro="" textlink="">
        <xdr:nvSpPr>
          <xdr:cNvPr id="17436" name="Rectangle 28"/>
          <xdr:cNvSpPr>
            <a:spLocks noChangeArrowheads="1"/>
          </xdr:cNvSpPr>
        </xdr:nvSpPr>
        <xdr:spPr bwMode="auto">
          <a:xfrm>
            <a:off x="390" y="292"/>
            <a:ext cx="2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1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17437" name="Rectangle 29"/>
          <xdr:cNvSpPr>
            <a:spLocks noChangeArrowheads="1"/>
          </xdr:cNvSpPr>
        </xdr:nvSpPr>
        <xdr:spPr bwMode="auto">
          <a:xfrm>
            <a:off x="510" y="292"/>
            <a:ext cx="3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1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-</a:t>
            </a:r>
          </a:p>
        </xdr:txBody>
      </xdr:sp>
      <xdr:sp macro="" textlink="">
        <xdr:nvSpPr>
          <xdr:cNvPr id="17438" name="Rectangle 30"/>
          <xdr:cNvSpPr>
            <a:spLocks noChangeArrowheads="1"/>
          </xdr:cNvSpPr>
        </xdr:nvSpPr>
        <xdr:spPr bwMode="auto">
          <a:xfrm>
            <a:off x="453" y="292"/>
            <a:ext cx="66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1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$                         </a:t>
            </a:r>
          </a:p>
        </xdr:txBody>
      </xdr:sp>
      <xdr:sp macro="" textlink="">
        <xdr:nvSpPr>
          <xdr:cNvPr id="17439" name="Rectangle 31"/>
          <xdr:cNvSpPr>
            <a:spLocks noChangeArrowheads="1"/>
          </xdr:cNvSpPr>
        </xdr:nvSpPr>
        <xdr:spPr bwMode="auto">
          <a:xfrm>
            <a:off x="509" y="292"/>
            <a:ext cx="2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1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17440" name="Rectangle 32"/>
          <xdr:cNvSpPr>
            <a:spLocks noChangeArrowheads="1"/>
          </xdr:cNvSpPr>
        </xdr:nvSpPr>
        <xdr:spPr bwMode="auto">
          <a:xfrm>
            <a:off x="578" y="292"/>
            <a:ext cx="63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1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3,057,572.38</a:t>
            </a:r>
          </a:p>
        </xdr:txBody>
      </xdr:sp>
      <xdr:sp macro="" textlink="">
        <xdr:nvSpPr>
          <xdr:cNvPr id="17441" name="Rectangle 33"/>
          <xdr:cNvSpPr>
            <a:spLocks noChangeArrowheads="1"/>
          </xdr:cNvSpPr>
        </xdr:nvSpPr>
        <xdr:spPr bwMode="auto">
          <a:xfrm>
            <a:off x="533" y="292"/>
            <a:ext cx="52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1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$                   </a:t>
            </a:r>
          </a:p>
        </xdr:txBody>
      </xdr:sp>
      <xdr:sp macro="" textlink="">
        <xdr:nvSpPr>
          <xdr:cNvPr id="17442" name="Rectangle 34"/>
          <xdr:cNvSpPr>
            <a:spLocks noChangeArrowheads="1"/>
          </xdr:cNvSpPr>
        </xdr:nvSpPr>
        <xdr:spPr bwMode="auto">
          <a:xfrm>
            <a:off x="577" y="292"/>
            <a:ext cx="2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1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17443" name="Rectangle 35"/>
          <xdr:cNvSpPr>
            <a:spLocks noChangeArrowheads="1"/>
          </xdr:cNvSpPr>
        </xdr:nvSpPr>
        <xdr:spPr bwMode="auto">
          <a:xfrm>
            <a:off x="46" y="240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7444" name="Rectangle 36"/>
          <xdr:cNvSpPr>
            <a:spLocks noChangeArrowheads="1"/>
          </xdr:cNvSpPr>
        </xdr:nvSpPr>
        <xdr:spPr bwMode="auto">
          <a:xfrm>
            <a:off x="129" y="240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7445" name="Rectangle 37"/>
          <xdr:cNvSpPr>
            <a:spLocks noChangeArrowheads="1"/>
          </xdr:cNvSpPr>
        </xdr:nvSpPr>
        <xdr:spPr bwMode="auto">
          <a:xfrm>
            <a:off x="361" y="240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7446" name="Rectangle 38"/>
          <xdr:cNvSpPr>
            <a:spLocks noChangeArrowheads="1"/>
          </xdr:cNvSpPr>
        </xdr:nvSpPr>
        <xdr:spPr bwMode="auto">
          <a:xfrm>
            <a:off x="447" y="240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7447" name="Rectangle 39"/>
          <xdr:cNvSpPr>
            <a:spLocks noChangeArrowheads="1"/>
          </xdr:cNvSpPr>
        </xdr:nvSpPr>
        <xdr:spPr bwMode="auto">
          <a:xfrm>
            <a:off x="528" y="240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7448" name="Line 40"/>
          <xdr:cNvSpPr>
            <a:spLocks noChangeShapeType="1"/>
          </xdr:cNvSpPr>
        </xdr:nvSpPr>
        <xdr:spPr bwMode="auto">
          <a:xfrm>
            <a:off x="47" y="240"/>
            <a:ext cx="588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449" name="Rectangle 41"/>
          <xdr:cNvSpPr>
            <a:spLocks noChangeArrowheads="1"/>
          </xdr:cNvSpPr>
        </xdr:nvSpPr>
        <xdr:spPr bwMode="auto">
          <a:xfrm>
            <a:off x="47" y="240"/>
            <a:ext cx="588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7450" name="Rectangle 42"/>
          <xdr:cNvSpPr>
            <a:spLocks noChangeArrowheads="1"/>
          </xdr:cNvSpPr>
        </xdr:nvSpPr>
        <xdr:spPr bwMode="auto">
          <a:xfrm>
            <a:off x="634" y="240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7451" name="Line 43"/>
          <xdr:cNvSpPr>
            <a:spLocks noChangeShapeType="1"/>
          </xdr:cNvSpPr>
        </xdr:nvSpPr>
        <xdr:spPr bwMode="auto">
          <a:xfrm>
            <a:off x="47" y="263"/>
            <a:ext cx="588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452" name="Rectangle 44"/>
          <xdr:cNvSpPr>
            <a:spLocks noChangeArrowheads="1"/>
          </xdr:cNvSpPr>
        </xdr:nvSpPr>
        <xdr:spPr bwMode="auto">
          <a:xfrm>
            <a:off x="47" y="263"/>
            <a:ext cx="588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7453" name="Line 45"/>
          <xdr:cNvSpPr>
            <a:spLocks noChangeShapeType="1"/>
          </xdr:cNvSpPr>
        </xdr:nvSpPr>
        <xdr:spPr bwMode="auto">
          <a:xfrm>
            <a:off x="47" y="291"/>
            <a:ext cx="588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454" name="Rectangle 46"/>
          <xdr:cNvSpPr>
            <a:spLocks noChangeArrowheads="1"/>
          </xdr:cNvSpPr>
        </xdr:nvSpPr>
        <xdr:spPr bwMode="auto">
          <a:xfrm>
            <a:off x="47" y="291"/>
            <a:ext cx="588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7455" name="Line 47"/>
          <xdr:cNvSpPr>
            <a:spLocks noChangeShapeType="1"/>
          </xdr:cNvSpPr>
        </xdr:nvSpPr>
        <xdr:spPr bwMode="auto">
          <a:xfrm>
            <a:off x="46" y="240"/>
            <a:ext cx="0" cy="65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456" name="Rectangle 48"/>
          <xdr:cNvSpPr>
            <a:spLocks noChangeArrowheads="1"/>
          </xdr:cNvSpPr>
        </xdr:nvSpPr>
        <xdr:spPr bwMode="auto">
          <a:xfrm>
            <a:off x="46" y="240"/>
            <a:ext cx="1" cy="6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7457" name="Line 49"/>
          <xdr:cNvSpPr>
            <a:spLocks noChangeShapeType="1"/>
          </xdr:cNvSpPr>
        </xdr:nvSpPr>
        <xdr:spPr bwMode="auto">
          <a:xfrm>
            <a:off x="129" y="241"/>
            <a:ext cx="0" cy="64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458" name="Rectangle 50"/>
          <xdr:cNvSpPr>
            <a:spLocks noChangeArrowheads="1"/>
          </xdr:cNvSpPr>
        </xdr:nvSpPr>
        <xdr:spPr bwMode="auto">
          <a:xfrm>
            <a:off x="129" y="241"/>
            <a:ext cx="1" cy="64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7459" name="Line 51"/>
          <xdr:cNvSpPr>
            <a:spLocks noChangeShapeType="1"/>
          </xdr:cNvSpPr>
        </xdr:nvSpPr>
        <xdr:spPr bwMode="auto">
          <a:xfrm>
            <a:off x="361" y="241"/>
            <a:ext cx="0" cy="64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460" name="Rectangle 52"/>
          <xdr:cNvSpPr>
            <a:spLocks noChangeArrowheads="1"/>
          </xdr:cNvSpPr>
        </xdr:nvSpPr>
        <xdr:spPr bwMode="auto">
          <a:xfrm>
            <a:off x="361" y="241"/>
            <a:ext cx="1" cy="64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7461" name="Line 53"/>
          <xdr:cNvSpPr>
            <a:spLocks noChangeShapeType="1"/>
          </xdr:cNvSpPr>
        </xdr:nvSpPr>
        <xdr:spPr bwMode="auto">
          <a:xfrm>
            <a:off x="447" y="241"/>
            <a:ext cx="0" cy="64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462" name="Rectangle 54"/>
          <xdr:cNvSpPr>
            <a:spLocks noChangeArrowheads="1"/>
          </xdr:cNvSpPr>
        </xdr:nvSpPr>
        <xdr:spPr bwMode="auto">
          <a:xfrm>
            <a:off x="447" y="241"/>
            <a:ext cx="1" cy="64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7463" name="Line 55"/>
          <xdr:cNvSpPr>
            <a:spLocks noChangeShapeType="1"/>
          </xdr:cNvSpPr>
        </xdr:nvSpPr>
        <xdr:spPr bwMode="auto">
          <a:xfrm>
            <a:off x="528" y="241"/>
            <a:ext cx="0" cy="64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464" name="Rectangle 56"/>
          <xdr:cNvSpPr>
            <a:spLocks noChangeArrowheads="1"/>
          </xdr:cNvSpPr>
        </xdr:nvSpPr>
        <xdr:spPr bwMode="auto">
          <a:xfrm>
            <a:off x="528" y="241"/>
            <a:ext cx="1" cy="64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7465" name="Line 57"/>
          <xdr:cNvSpPr>
            <a:spLocks noChangeShapeType="1"/>
          </xdr:cNvSpPr>
        </xdr:nvSpPr>
        <xdr:spPr bwMode="auto">
          <a:xfrm>
            <a:off x="47" y="304"/>
            <a:ext cx="588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466" name="Rectangle 58"/>
          <xdr:cNvSpPr>
            <a:spLocks noChangeArrowheads="1"/>
          </xdr:cNvSpPr>
        </xdr:nvSpPr>
        <xdr:spPr bwMode="auto">
          <a:xfrm>
            <a:off x="47" y="304"/>
            <a:ext cx="588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7467" name="Line 59"/>
          <xdr:cNvSpPr>
            <a:spLocks noChangeShapeType="1"/>
          </xdr:cNvSpPr>
        </xdr:nvSpPr>
        <xdr:spPr bwMode="auto">
          <a:xfrm>
            <a:off x="634" y="241"/>
            <a:ext cx="0" cy="64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468" name="Rectangle 60"/>
          <xdr:cNvSpPr>
            <a:spLocks noChangeArrowheads="1"/>
          </xdr:cNvSpPr>
        </xdr:nvSpPr>
        <xdr:spPr bwMode="auto">
          <a:xfrm>
            <a:off x="634" y="241"/>
            <a:ext cx="1" cy="64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7469" name="Line 61"/>
          <xdr:cNvSpPr>
            <a:spLocks noChangeShapeType="1"/>
          </xdr:cNvSpPr>
        </xdr:nvSpPr>
        <xdr:spPr bwMode="auto">
          <a:xfrm>
            <a:off x="46" y="305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470" name="Rectangle 62"/>
          <xdr:cNvSpPr>
            <a:spLocks noChangeArrowheads="1"/>
          </xdr:cNvSpPr>
        </xdr:nvSpPr>
        <xdr:spPr bwMode="auto">
          <a:xfrm>
            <a:off x="46" y="305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7471" name="Line 63"/>
          <xdr:cNvSpPr>
            <a:spLocks noChangeShapeType="1"/>
          </xdr:cNvSpPr>
        </xdr:nvSpPr>
        <xdr:spPr bwMode="auto">
          <a:xfrm>
            <a:off x="129" y="305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472" name="Rectangle 64"/>
          <xdr:cNvSpPr>
            <a:spLocks noChangeArrowheads="1"/>
          </xdr:cNvSpPr>
        </xdr:nvSpPr>
        <xdr:spPr bwMode="auto">
          <a:xfrm>
            <a:off x="129" y="305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7473" name="Line 65"/>
          <xdr:cNvSpPr>
            <a:spLocks noChangeShapeType="1"/>
          </xdr:cNvSpPr>
        </xdr:nvSpPr>
        <xdr:spPr bwMode="auto">
          <a:xfrm>
            <a:off x="361" y="305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474" name="Rectangle 66"/>
          <xdr:cNvSpPr>
            <a:spLocks noChangeArrowheads="1"/>
          </xdr:cNvSpPr>
        </xdr:nvSpPr>
        <xdr:spPr bwMode="auto">
          <a:xfrm>
            <a:off x="361" y="305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7475" name="Line 67"/>
          <xdr:cNvSpPr>
            <a:spLocks noChangeShapeType="1"/>
          </xdr:cNvSpPr>
        </xdr:nvSpPr>
        <xdr:spPr bwMode="auto">
          <a:xfrm>
            <a:off x="447" y="305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476" name="Rectangle 68"/>
          <xdr:cNvSpPr>
            <a:spLocks noChangeArrowheads="1"/>
          </xdr:cNvSpPr>
        </xdr:nvSpPr>
        <xdr:spPr bwMode="auto">
          <a:xfrm>
            <a:off x="447" y="305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7477" name="Line 69"/>
          <xdr:cNvSpPr>
            <a:spLocks noChangeShapeType="1"/>
          </xdr:cNvSpPr>
        </xdr:nvSpPr>
        <xdr:spPr bwMode="auto">
          <a:xfrm>
            <a:off x="528" y="305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478" name="Rectangle 70"/>
          <xdr:cNvSpPr>
            <a:spLocks noChangeArrowheads="1"/>
          </xdr:cNvSpPr>
        </xdr:nvSpPr>
        <xdr:spPr bwMode="auto">
          <a:xfrm>
            <a:off x="528" y="305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7479" name="Line 71"/>
          <xdr:cNvSpPr>
            <a:spLocks noChangeShapeType="1"/>
          </xdr:cNvSpPr>
        </xdr:nvSpPr>
        <xdr:spPr bwMode="auto">
          <a:xfrm>
            <a:off x="634" y="305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480" name="Rectangle 72"/>
          <xdr:cNvSpPr>
            <a:spLocks noChangeArrowheads="1"/>
          </xdr:cNvSpPr>
        </xdr:nvSpPr>
        <xdr:spPr bwMode="auto">
          <a:xfrm>
            <a:off x="634" y="305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7481" name="Line 73"/>
          <xdr:cNvSpPr>
            <a:spLocks noChangeShapeType="1"/>
          </xdr:cNvSpPr>
        </xdr:nvSpPr>
        <xdr:spPr bwMode="auto">
          <a:xfrm>
            <a:off x="635" y="240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482" name="Rectangle 74"/>
          <xdr:cNvSpPr>
            <a:spLocks noChangeArrowheads="1"/>
          </xdr:cNvSpPr>
        </xdr:nvSpPr>
        <xdr:spPr bwMode="auto">
          <a:xfrm>
            <a:off x="635" y="240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7483" name="Line 75"/>
          <xdr:cNvSpPr>
            <a:spLocks noChangeShapeType="1"/>
          </xdr:cNvSpPr>
        </xdr:nvSpPr>
        <xdr:spPr bwMode="auto">
          <a:xfrm>
            <a:off x="635" y="263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484" name="Rectangle 76"/>
          <xdr:cNvSpPr>
            <a:spLocks noChangeArrowheads="1"/>
          </xdr:cNvSpPr>
        </xdr:nvSpPr>
        <xdr:spPr bwMode="auto">
          <a:xfrm>
            <a:off x="635" y="263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7485" name="Line 77"/>
          <xdr:cNvSpPr>
            <a:spLocks noChangeShapeType="1"/>
          </xdr:cNvSpPr>
        </xdr:nvSpPr>
        <xdr:spPr bwMode="auto">
          <a:xfrm>
            <a:off x="635" y="291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486" name="Rectangle 78"/>
          <xdr:cNvSpPr>
            <a:spLocks noChangeArrowheads="1"/>
          </xdr:cNvSpPr>
        </xdr:nvSpPr>
        <xdr:spPr bwMode="auto">
          <a:xfrm>
            <a:off x="635" y="291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7487" name="Line 79"/>
          <xdr:cNvSpPr>
            <a:spLocks noChangeShapeType="1"/>
          </xdr:cNvSpPr>
        </xdr:nvSpPr>
        <xdr:spPr bwMode="auto">
          <a:xfrm>
            <a:off x="635" y="304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488" name="Rectangle 80"/>
          <xdr:cNvSpPr>
            <a:spLocks noChangeArrowheads="1"/>
          </xdr:cNvSpPr>
        </xdr:nvSpPr>
        <xdr:spPr bwMode="auto">
          <a:xfrm>
            <a:off x="635" y="304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114300</xdr:rowOff>
    </xdr:from>
    <xdr:to>
      <xdr:col>1</xdr:col>
      <xdr:colOff>704850</xdr:colOff>
      <xdr:row>5</xdr:row>
      <xdr:rowOff>7779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14300"/>
          <a:ext cx="695325" cy="8459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438149</xdr:colOff>
      <xdr:row>11</xdr:row>
      <xdr:rowOff>190499</xdr:rowOff>
    </xdr:from>
    <xdr:to>
      <xdr:col>11</xdr:col>
      <xdr:colOff>28574</xdr:colOff>
      <xdr:row>18</xdr:row>
      <xdr:rowOff>19050</xdr:rowOff>
    </xdr:to>
    <xdr:grpSp>
      <xdr:nvGrpSpPr>
        <xdr:cNvPr id="18435" name="Group 3"/>
        <xdr:cNvGrpSpPr>
          <a:grpSpLocks noChangeAspect="1"/>
        </xdr:cNvGrpSpPr>
      </xdr:nvGrpSpPr>
      <xdr:grpSpPr bwMode="auto">
        <a:xfrm>
          <a:off x="470915" y="2207016"/>
          <a:ext cx="8213234" cy="1121002"/>
          <a:chOff x="46" y="240"/>
          <a:chExt cx="589" cy="71"/>
        </a:xfrm>
      </xdr:grpSpPr>
      <xdr:sp macro="" textlink="">
        <xdr:nvSpPr>
          <xdr:cNvPr id="18434" name="AutoShape 2"/>
          <xdr:cNvSpPr>
            <a:spLocks noChangeAspect="1" noChangeArrowheads="1" noTextEdit="1"/>
          </xdr:cNvSpPr>
        </xdr:nvSpPr>
        <xdr:spPr bwMode="auto">
          <a:xfrm>
            <a:off x="46" y="240"/>
            <a:ext cx="589" cy="7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8436" name="Rectangle 4"/>
          <xdr:cNvSpPr>
            <a:spLocks noChangeArrowheads="1"/>
          </xdr:cNvSpPr>
        </xdr:nvSpPr>
        <xdr:spPr bwMode="auto">
          <a:xfrm>
            <a:off x="46" y="240"/>
            <a:ext cx="589" cy="18"/>
          </a:xfrm>
          <a:prstGeom prst="rect">
            <a:avLst/>
          </a:prstGeom>
          <a:solidFill>
            <a:srgbClr val="44546A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8437" name="Rectangle 5"/>
          <xdr:cNvSpPr>
            <a:spLocks noChangeArrowheads="1"/>
          </xdr:cNvSpPr>
        </xdr:nvSpPr>
        <xdr:spPr bwMode="auto">
          <a:xfrm>
            <a:off x="46" y="258"/>
            <a:ext cx="589" cy="35"/>
          </a:xfrm>
          <a:prstGeom prst="rect">
            <a:avLst/>
          </a:prstGeom>
          <a:solidFill>
            <a:srgbClr val="BDD7E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8438" name="Rectangle 6"/>
          <xdr:cNvSpPr>
            <a:spLocks noChangeArrowheads="1"/>
          </xdr:cNvSpPr>
        </xdr:nvSpPr>
        <xdr:spPr bwMode="auto">
          <a:xfrm>
            <a:off x="46" y="293"/>
            <a:ext cx="589" cy="18"/>
          </a:xfrm>
          <a:prstGeom prst="rect">
            <a:avLst/>
          </a:prstGeom>
          <a:solidFill>
            <a:srgbClr val="D9D9D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8439" name="Rectangle 7"/>
          <xdr:cNvSpPr>
            <a:spLocks noChangeArrowheads="1"/>
          </xdr:cNvSpPr>
        </xdr:nvSpPr>
        <xdr:spPr bwMode="auto">
          <a:xfrm>
            <a:off x="57" y="243"/>
            <a:ext cx="89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1" i="0" u="none" strike="noStrike" baseline="0">
                <a:solidFill>
                  <a:srgbClr val="FFFFFF"/>
                </a:solidFill>
                <a:latin typeface="Calibri"/>
                <a:cs typeface="Calibri"/>
              </a:rPr>
              <a:t>CUENTA BANCARIA </a:t>
            </a:r>
          </a:p>
        </xdr:txBody>
      </xdr:sp>
      <xdr:sp macro="" textlink="">
        <xdr:nvSpPr>
          <xdr:cNvPr id="18440" name="Rectangle 8"/>
          <xdr:cNvSpPr>
            <a:spLocks noChangeArrowheads="1"/>
          </xdr:cNvSpPr>
        </xdr:nvSpPr>
        <xdr:spPr bwMode="auto">
          <a:xfrm>
            <a:off x="304" y="243"/>
            <a:ext cx="63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1" i="0" u="none" strike="noStrike" baseline="0">
                <a:solidFill>
                  <a:srgbClr val="FFFFFF"/>
                </a:solidFill>
                <a:latin typeface="Calibri"/>
                <a:cs typeface="Calibri"/>
              </a:rPr>
              <a:t>DESCRIPCIÓN </a:t>
            </a:r>
          </a:p>
        </xdr:txBody>
      </xdr:sp>
      <xdr:sp macro="" textlink="">
        <xdr:nvSpPr>
          <xdr:cNvPr id="18441" name="Rectangle 9"/>
          <xdr:cNvSpPr>
            <a:spLocks noChangeArrowheads="1"/>
          </xdr:cNvSpPr>
        </xdr:nvSpPr>
        <xdr:spPr bwMode="auto">
          <a:xfrm>
            <a:off x="552" y="243"/>
            <a:ext cx="42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1" i="0" u="none" strike="noStrike" baseline="0">
                <a:solidFill>
                  <a:srgbClr val="FFFFFF"/>
                </a:solidFill>
                <a:latin typeface="Calibri"/>
                <a:cs typeface="Calibri"/>
              </a:rPr>
              <a:t>IMPORTE</a:t>
            </a:r>
          </a:p>
        </xdr:txBody>
      </xdr:sp>
      <xdr:sp macro="" textlink="">
        <xdr:nvSpPr>
          <xdr:cNvPr id="18442" name="Rectangle 10"/>
          <xdr:cNvSpPr>
            <a:spLocks noChangeArrowheads="1"/>
          </xdr:cNvSpPr>
        </xdr:nvSpPr>
        <xdr:spPr bwMode="auto">
          <a:xfrm>
            <a:off x="49" y="259"/>
            <a:ext cx="85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1.2.1.3.08.0002</a:t>
            </a:r>
          </a:p>
        </xdr:txBody>
      </xdr:sp>
      <xdr:sp macro="" textlink="">
        <xdr:nvSpPr>
          <xdr:cNvPr id="18443" name="Rectangle 11"/>
          <xdr:cNvSpPr>
            <a:spLocks noChangeArrowheads="1"/>
          </xdr:cNvSpPr>
        </xdr:nvSpPr>
        <xdr:spPr bwMode="auto">
          <a:xfrm>
            <a:off x="162" y="259"/>
            <a:ext cx="295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Fideicomiso para el pago de pensiones y jubilaciones</a:t>
            </a:r>
          </a:p>
        </xdr:txBody>
      </xdr:sp>
      <xdr:sp macro="" textlink="">
        <xdr:nvSpPr>
          <xdr:cNvPr id="18444" name="Rectangle 12"/>
          <xdr:cNvSpPr>
            <a:spLocks noChangeArrowheads="1"/>
          </xdr:cNvSpPr>
        </xdr:nvSpPr>
        <xdr:spPr bwMode="auto">
          <a:xfrm>
            <a:off x="556" y="259"/>
            <a:ext cx="79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32,721,523.21</a:t>
            </a:r>
          </a:p>
        </xdr:txBody>
      </xdr:sp>
      <xdr:sp macro="" textlink="">
        <xdr:nvSpPr>
          <xdr:cNvPr id="18445" name="Rectangle 13"/>
          <xdr:cNvSpPr>
            <a:spLocks noChangeArrowheads="1"/>
          </xdr:cNvSpPr>
        </xdr:nvSpPr>
        <xdr:spPr bwMode="auto">
          <a:xfrm>
            <a:off x="520" y="259"/>
            <a:ext cx="40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$           </a:t>
            </a:r>
          </a:p>
        </xdr:txBody>
      </xdr:sp>
      <xdr:sp macro="" textlink="">
        <xdr:nvSpPr>
          <xdr:cNvPr id="18446" name="Rectangle 14"/>
          <xdr:cNvSpPr>
            <a:spLocks noChangeArrowheads="1"/>
          </xdr:cNvSpPr>
        </xdr:nvSpPr>
        <xdr:spPr bwMode="auto">
          <a:xfrm>
            <a:off x="555" y="259"/>
            <a:ext cx="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18447" name="Rectangle 15"/>
          <xdr:cNvSpPr>
            <a:spLocks noChangeArrowheads="1"/>
          </xdr:cNvSpPr>
        </xdr:nvSpPr>
        <xdr:spPr bwMode="auto">
          <a:xfrm>
            <a:off x="49" y="277"/>
            <a:ext cx="85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1.2.1.3.08.0003</a:t>
            </a:r>
          </a:p>
        </xdr:txBody>
      </xdr:sp>
      <xdr:sp macro="" textlink="">
        <xdr:nvSpPr>
          <xdr:cNvPr id="18448" name="Rectangle 16"/>
          <xdr:cNvSpPr>
            <a:spLocks noChangeArrowheads="1"/>
          </xdr:cNvSpPr>
        </xdr:nvSpPr>
        <xdr:spPr bwMode="auto">
          <a:xfrm>
            <a:off x="162" y="277"/>
            <a:ext cx="219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Fideicomiso para el pago de Alumbrado</a:t>
            </a:r>
          </a:p>
        </xdr:txBody>
      </xdr:sp>
      <xdr:sp macro="" textlink="">
        <xdr:nvSpPr>
          <xdr:cNvPr id="18449" name="Rectangle 17"/>
          <xdr:cNvSpPr>
            <a:spLocks noChangeArrowheads="1"/>
          </xdr:cNvSpPr>
        </xdr:nvSpPr>
        <xdr:spPr bwMode="auto">
          <a:xfrm>
            <a:off x="562" y="277"/>
            <a:ext cx="72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7,112,081.53</a:t>
            </a:r>
          </a:p>
        </xdr:txBody>
      </xdr:sp>
      <xdr:sp macro="" textlink="">
        <xdr:nvSpPr>
          <xdr:cNvPr id="18450" name="Rectangle 18"/>
          <xdr:cNvSpPr>
            <a:spLocks noChangeArrowheads="1"/>
          </xdr:cNvSpPr>
        </xdr:nvSpPr>
        <xdr:spPr bwMode="auto">
          <a:xfrm>
            <a:off x="520" y="277"/>
            <a:ext cx="46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$             </a:t>
            </a:r>
          </a:p>
        </xdr:txBody>
      </xdr:sp>
      <xdr:sp macro="" textlink="">
        <xdr:nvSpPr>
          <xdr:cNvPr id="18451" name="Rectangle 19"/>
          <xdr:cNvSpPr>
            <a:spLocks noChangeArrowheads="1"/>
          </xdr:cNvSpPr>
        </xdr:nvSpPr>
        <xdr:spPr bwMode="auto">
          <a:xfrm>
            <a:off x="560" y="277"/>
            <a:ext cx="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18452" name="Rectangle 20"/>
          <xdr:cNvSpPr>
            <a:spLocks noChangeArrowheads="1"/>
          </xdr:cNvSpPr>
        </xdr:nvSpPr>
        <xdr:spPr bwMode="auto">
          <a:xfrm>
            <a:off x="481" y="294"/>
            <a:ext cx="32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000" b="1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Total </a:t>
            </a:r>
          </a:p>
        </xdr:txBody>
      </xdr:sp>
      <xdr:sp macro="" textlink="">
        <xdr:nvSpPr>
          <xdr:cNvPr id="18453" name="Rectangle 21"/>
          <xdr:cNvSpPr>
            <a:spLocks noChangeArrowheads="1"/>
          </xdr:cNvSpPr>
        </xdr:nvSpPr>
        <xdr:spPr bwMode="auto">
          <a:xfrm>
            <a:off x="556" y="294"/>
            <a:ext cx="79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000" b="1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39,833,604.74</a:t>
            </a:r>
          </a:p>
        </xdr:txBody>
      </xdr:sp>
      <xdr:sp macro="" textlink="">
        <xdr:nvSpPr>
          <xdr:cNvPr id="18454" name="Rectangle 22"/>
          <xdr:cNvSpPr>
            <a:spLocks noChangeArrowheads="1"/>
          </xdr:cNvSpPr>
        </xdr:nvSpPr>
        <xdr:spPr bwMode="auto">
          <a:xfrm>
            <a:off x="520" y="294"/>
            <a:ext cx="40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000" b="1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$           </a:t>
            </a:r>
          </a:p>
        </xdr:txBody>
      </xdr:sp>
      <xdr:sp macro="" textlink="">
        <xdr:nvSpPr>
          <xdr:cNvPr id="18455" name="Rectangle 23"/>
          <xdr:cNvSpPr>
            <a:spLocks noChangeArrowheads="1"/>
          </xdr:cNvSpPr>
        </xdr:nvSpPr>
        <xdr:spPr bwMode="auto">
          <a:xfrm>
            <a:off x="555" y="294"/>
            <a:ext cx="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000" b="1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18456" name="Rectangle 24"/>
          <xdr:cNvSpPr>
            <a:spLocks noChangeArrowheads="1"/>
          </xdr:cNvSpPr>
        </xdr:nvSpPr>
        <xdr:spPr bwMode="auto">
          <a:xfrm>
            <a:off x="46" y="240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8457" name="Rectangle 25"/>
          <xdr:cNvSpPr>
            <a:spLocks noChangeArrowheads="1"/>
          </xdr:cNvSpPr>
        </xdr:nvSpPr>
        <xdr:spPr bwMode="auto">
          <a:xfrm>
            <a:off x="159" y="240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8458" name="Rectangle 26"/>
          <xdr:cNvSpPr>
            <a:spLocks noChangeArrowheads="1"/>
          </xdr:cNvSpPr>
        </xdr:nvSpPr>
        <xdr:spPr bwMode="auto">
          <a:xfrm>
            <a:off x="513" y="240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8459" name="Line 27"/>
          <xdr:cNvSpPr>
            <a:spLocks noChangeShapeType="1"/>
          </xdr:cNvSpPr>
        </xdr:nvSpPr>
        <xdr:spPr bwMode="auto">
          <a:xfrm>
            <a:off x="47" y="240"/>
            <a:ext cx="588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460" name="Rectangle 28"/>
          <xdr:cNvSpPr>
            <a:spLocks noChangeArrowheads="1"/>
          </xdr:cNvSpPr>
        </xdr:nvSpPr>
        <xdr:spPr bwMode="auto">
          <a:xfrm>
            <a:off x="47" y="240"/>
            <a:ext cx="588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8461" name="Rectangle 29"/>
          <xdr:cNvSpPr>
            <a:spLocks noChangeArrowheads="1"/>
          </xdr:cNvSpPr>
        </xdr:nvSpPr>
        <xdr:spPr bwMode="auto">
          <a:xfrm>
            <a:off x="634" y="240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8462" name="Line 30"/>
          <xdr:cNvSpPr>
            <a:spLocks noChangeShapeType="1"/>
          </xdr:cNvSpPr>
        </xdr:nvSpPr>
        <xdr:spPr bwMode="auto">
          <a:xfrm>
            <a:off x="47" y="258"/>
            <a:ext cx="588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463" name="Rectangle 31"/>
          <xdr:cNvSpPr>
            <a:spLocks noChangeArrowheads="1"/>
          </xdr:cNvSpPr>
        </xdr:nvSpPr>
        <xdr:spPr bwMode="auto">
          <a:xfrm>
            <a:off x="47" y="258"/>
            <a:ext cx="588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8464" name="Line 32"/>
          <xdr:cNvSpPr>
            <a:spLocks noChangeShapeType="1"/>
          </xdr:cNvSpPr>
        </xdr:nvSpPr>
        <xdr:spPr bwMode="auto">
          <a:xfrm>
            <a:off x="47" y="275"/>
            <a:ext cx="588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465" name="Rectangle 33"/>
          <xdr:cNvSpPr>
            <a:spLocks noChangeArrowheads="1"/>
          </xdr:cNvSpPr>
        </xdr:nvSpPr>
        <xdr:spPr bwMode="auto">
          <a:xfrm>
            <a:off x="47" y="275"/>
            <a:ext cx="588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8466" name="Line 34"/>
          <xdr:cNvSpPr>
            <a:spLocks noChangeShapeType="1"/>
          </xdr:cNvSpPr>
        </xdr:nvSpPr>
        <xdr:spPr bwMode="auto">
          <a:xfrm>
            <a:off x="47" y="293"/>
            <a:ext cx="588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467" name="Rectangle 35"/>
          <xdr:cNvSpPr>
            <a:spLocks noChangeArrowheads="1"/>
          </xdr:cNvSpPr>
        </xdr:nvSpPr>
        <xdr:spPr bwMode="auto">
          <a:xfrm>
            <a:off x="47" y="293"/>
            <a:ext cx="588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8468" name="Line 36"/>
          <xdr:cNvSpPr>
            <a:spLocks noChangeShapeType="1"/>
          </xdr:cNvSpPr>
        </xdr:nvSpPr>
        <xdr:spPr bwMode="auto">
          <a:xfrm>
            <a:off x="46" y="240"/>
            <a:ext cx="0" cy="71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469" name="Rectangle 37"/>
          <xdr:cNvSpPr>
            <a:spLocks noChangeArrowheads="1"/>
          </xdr:cNvSpPr>
        </xdr:nvSpPr>
        <xdr:spPr bwMode="auto">
          <a:xfrm>
            <a:off x="46" y="240"/>
            <a:ext cx="1" cy="7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8470" name="Line 38"/>
          <xdr:cNvSpPr>
            <a:spLocks noChangeShapeType="1"/>
          </xdr:cNvSpPr>
        </xdr:nvSpPr>
        <xdr:spPr bwMode="auto">
          <a:xfrm>
            <a:off x="159" y="241"/>
            <a:ext cx="0" cy="7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471" name="Rectangle 39"/>
          <xdr:cNvSpPr>
            <a:spLocks noChangeArrowheads="1"/>
          </xdr:cNvSpPr>
        </xdr:nvSpPr>
        <xdr:spPr bwMode="auto">
          <a:xfrm>
            <a:off x="159" y="241"/>
            <a:ext cx="1" cy="70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8472" name="Line 40"/>
          <xdr:cNvSpPr>
            <a:spLocks noChangeShapeType="1"/>
          </xdr:cNvSpPr>
        </xdr:nvSpPr>
        <xdr:spPr bwMode="auto">
          <a:xfrm>
            <a:off x="513" y="241"/>
            <a:ext cx="0" cy="7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473" name="Rectangle 41"/>
          <xdr:cNvSpPr>
            <a:spLocks noChangeArrowheads="1"/>
          </xdr:cNvSpPr>
        </xdr:nvSpPr>
        <xdr:spPr bwMode="auto">
          <a:xfrm>
            <a:off x="513" y="241"/>
            <a:ext cx="1" cy="70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8474" name="Line 42"/>
          <xdr:cNvSpPr>
            <a:spLocks noChangeShapeType="1"/>
          </xdr:cNvSpPr>
        </xdr:nvSpPr>
        <xdr:spPr bwMode="auto">
          <a:xfrm>
            <a:off x="47" y="310"/>
            <a:ext cx="588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475" name="Rectangle 43"/>
          <xdr:cNvSpPr>
            <a:spLocks noChangeArrowheads="1"/>
          </xdr:cNvSpPr>
        </xdr:nvSpPr>
        <xdr:spPr bwMode="auto">
          <a:xfrm>
            <a:off x="47" y="310"/>
            <a:ext cx="588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8476" name="Line 44"/>
          <xdr:cNvSpPr>
            <a:spLocks noChangeShapeType="1"/>
          </xdr:cNvSpPr>
        </xdr:nvSpPr>
        <xdr:spPr bwMode="auto">
          <a:xfrm>
            <a:off x="634" y="241"/>
            <a:ext cx="0" cy="7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477" name="Rectangle 45"/>
          <xdr:cNvSpPr>
            <a:spLocks noChangeArrowheads="1"/>
          </xdr:cNvSpPr>
        </xdr:nvSpPr>
        <xdr:spPr bwMode="auto">
          <a:xfrm>
            <a:off x="634" y="241"/>
            <a:ext cx="1" cy="70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8478" name="Line 46"/>
          <xdr:cNvSpPr>
            <a:spLocks noChangeShapeType="1"/>
          </xdr:cNvSpPr>
        </xdr:nvSpPr>
        <xdr:spPr bwMode="auto">
          <a:xfrm>
            <a:off x="46" y="311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479" name="Rectangle 47"/>
          <xdr:cNvSpPr>
            <a:spLocks noChangeArrowheads="1"/>
          </xdr:cNvSpPr>
        </xdr:nvSpPr>
        <xdr:spPr bwMode="auto">
          <a:xfrm>
            <a:off x="46" y="311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8480" name="Line 48"/>
          <xdr:cNvSpPr>
            <a:spLocks noChangeShapeType="1"/>
          </xdr:cNvSpPr>
        </xdr:nvSpPr>
        <xdr:spPr bwMode="auto">
          <a:xfrm>
            <a:off x="159" y="311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481" name="Rectangle 49"/>
          <xdr:cNvSpPr>
            <a:spLocks noChangeArrowheads="1"/>
          </xdr:cNvSpPr>
        </xdr:nvSpPr>
        <xdr:spPr bwMode="auto">
          <a:xfrm>
            <a:off x="159" y="311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8482" name="Line 50"/>
          <xdr:cNvSpPr>
            <a:spLocks noChangeShapeType="1"/>
          </xdr:cNvSpPr>
        </xdr:nvSpPr>
        <xdr:spPr bwMode="auto">
          <a:xfrm>
            <a:off x="513" y="311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483" name="Rectangle 51"/>
          <xdr:cNvSpPr>
            <a:spLocks noChangeArrowheads="1"/>
          </xdr:cNvSpPr>
        </xdr:nvSpPr>
        <xdr:spPr bwMode="auto">
          <a:xfrm>
            <a:off x="513" y="311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8484" name="Line 52"/>
          <xdr:cNvSpPr>
            <a:spLocks noChangeShapeType="1"/>
          </xdr:cNvSpPr>
        </xdr:nvSpPr>
        <xdr:spPr bwMode="auto">
          <a:xfrm>
            <a:off x="634" y="311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485" name="Rectangle 53"/>
          <xdr:cNvSpPr>
            <a:spLocks noChangeArrowheads="1"/>
          </xdr:cNvSpPr>
        </xdr:nvSpPr>
        <xdr:spPr bwMode="auto">
          <a:xfrm>
            <a:off x="634" y="311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8486" name="Line 54"/>
          <xdr:cNvSpPr>
            <a:spLocks noChangeShapeType="1"/>
          </xdr:cNvSpPr>
        </xdr:nvSpPr>
        <xdr:spPr bwMode="auto">
          <a:xfrm>
            <a:off x="635" y="240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487" name="Rectangle 55"/>
          <xdr:cNvSpPr>
            <a:spLocks noChangeArrowheads="1"/>
          </xdr:cNvSpPr>
        </xdr:nvSpPr>
        <xdr:spPr bwMode="auto">
          <a:xfrm>
            <a:off x="635" y="240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8488" name="Line 56"/>
          <xdr:cNvSpPr>
            <a:spLocks noChangeShapeType="1"/>
          </xdr:cNvSpPr>
        </xdr:nvSpPr>
        <xdr:spPr bwMode="auto">
          <a:xfrm>
            <a:off x="635" y="258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489" name="Rectangle 57"/>
          <xdr:cNvSpPr>
            <a:spLocks noChangeArrowheads="1"/>
          </xdr:cNvSpPr>
        </xdr:nvSpPr>
        <xdr:spPr bwMode="auto">
          <a:xfrm>
            <a:off x="635" y="258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8490" name="Line 58"/>
          <xdr:cNvSpPr>
            <a:spLocks noChangeShapeType="1"/>
          </xdr:cNvSpPr>
        </xdr:nvSpPr>
        <xdr:spPr bwMode="auto">
          <a:xfrm>
            <a:off x="635" y="275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491" name="Rectangle 59"/>
          <xdr:cNvSpPr>
            <a:spLocks noChangeArrowheads="1"/>
          </xdr:cNvSpPr>
        </xdr:nvSpPr>
        <xdr:spPr bwMode="auto">
          <a:xfrm>
            <a:off x="635" y="275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8492" name="Line 60"/>
          <xdr:cNvSpPr>
            <a:spLocks noChangeShapeType="1"/>
          </xdr:cNvSpPr>
        </xdr:nvSpPr>
        <xdr:spPr bwMode="auto">
          <a:xfrm>
            <a:off x="635" y="293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493" name="Rectangle 61"/>
          <xdr:cNvSpPr>
            <a:spLocks noChangeArrowheads="1"/>
          </xdr:cNvSpPr>
        </xdr:nvSpPr>
        <xdr:spPr bwMode="auto">
          <a:xfrm>
            <a:off x="635" y="293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8494" name="Line 62"/>
          <xdr:cNvSpPr>
            <a:spLocks noChangeShapeType="1"/>
          </xdr:cNvSpPr>
        </xdr:nvSpPr>
        <xdr:spPr bwMode="auto">
          <a:xfrm>
            <a:off x="635" y="310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495" name="Rectangle 63"/>
          <xdr:cNvSpPr>
            <a:spLocks noChangeArrowheads="1"/>
          </xdr:cNvSpPr>
        </xdr:nvSpPr>
        <xdr:spPr bwMode="auto">
          <a:xfrm>
            <a:off x="635" y="310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114300</xdr:rowOff>
    </xdr:from>
    <xdr:to>
      <xdr:col>1</xdr:col>
      <xdr:colOff>704850</xdr:colOff>
      <xdr:row>5</xdr:row>
      <xdr:rowOff>7779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14300"/>
          <a:ext cx="695325" cy="8459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114300</xdr:rowOff>
    </xdr:from>
    <xdr:to>
      <xdr:col>1</xdr:col>
      <xdr:colOff>695325</xdr:colOff>
      <xdr:row>5</xdr:row>
      <xdr:rowOff>7779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14300"/>
          <a:ext cx="695325" cy="8459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12</xdr:row>
      <xdr:rowOff>9525</xdr:rowOff>
    </xdr:from>
    <xdr:to>
      <xdr:col>9</xdr:col>
      <xdr:colOff>9765</xdr:colOff>
      <xdr:row>31</xdr:row>
      <xdr:rowOff>9525</xdr:rowOff>
    </xdr:to>
    <xdr:grpSp>
      <xdr:nvGrpSpPr>
        <xdr:cNvPr id="20483" name="Group 3"/>
        <xdr:cNvGrpSpPr>
          <a:grpSpLocks noChangeAspect="1"/>
        </xdr:cNvGrpSpPr>
      </xdr:nvGrpSpPr>
      <xdr:grpSpPr bwMode="auto">
        <a:xfrm>
          <a:off x="471638" y="2222955"/>
          <a:ext cx="7170499" cy="3505200"/>
          <a:chOff x="125" y="241"/>
          <a:chExt cx="590" cy="316"/>
        </a:xfrm>
      </xdr:grpSpPr>
      <xdr:sp macro="" textlink="">
        <xdr:nvSpPr>
          <xdr:cNvPr id="20482" name="AutoShape 2"/>
          <xdr:cNvSpPr>
            <a:spLocks noChangeAspect="1" noChangeArrowheads="1" noTextEdit="1"/>
          </xdr:cNvSpPr>
        </xdr:nvSpPr>
        <xdr:spPr bwMode="auto">
          <a:xfrm>
            <a:off x="125" y="241"/>
            <a:ext cx="589" cy="3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20684" name="Group 204"/>
          <xdr:cNvGrpSpPr>
            <a:grpSpLocks/>
          </xdr:cNvGrpSpPr>
        </xdr:nvGrpSpPr>
        <xdr:grpSpPr bwMode="auto">
          <a:xfrm>
            <a:off x="125" y="241"/>
            <a:ext cx="589" cy="316"/>
            <a:chOff x="125" y="241"/>
            <a:chExt cx="589" cy="316"/>
          </a:xfrm>
        </xdr:grpSpPr>
        <xdr:sp macro="" textlink="">
          <xdr:nvSpPr>
            <xdr:cNvPr id="20484" name="Rectangle 4"/>
            <xdr:cNvSpPr>
              <a:spLocks noChangeArrowheads="1"/>
            </xdr:cNvSpPr>
          </xdr:nvSpPr>
          <xdr:spPr bwMode="auto">
            <a:xfrm>
              <a:off x="125" y="241"/>
              <a:ext cx="589" cy="27"/>
            </a:xfrm>
            <a:prstGeom prst="rect">
              <a:avLst/>
            </a:prstGeom>
            <a:solidFill>
              <a:srgbClr val="44546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20485" name="Rectangle 5"/>
            <xdr:cNvSpPr>
              <a:spLocks noChangeArrowheads="1"/>
            </xdr:cNvSpPr>
          </xdr:nvSpPr>
          <xdr:spPr bwMode="auto">
            <a:xfrm>
              <a:off x="125" y="267"/>
              <a:ext cx="589" cy="32"/>
            </a:xfrm>
            <a:prstGeom prst="rect">
              <a:avLst/>
            </a:prstGeom>
            <a:solidFill>
              <a:srgbClr val="BDD7E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20486" name="Rectangle 6"/>
            <xdr:cNvSpPr>
              <a:spLocks noChangeArrowheads="1"/>
            </xdr:cNvSpPr>
          </xdr:nvSpPr>
          <xdr:spPr bwMode="auto">
            <a:xfrm>
              <a:off x="125" y="298"/>
              <a:ext cx="589" cy="20"/>
            </a:xfrm>
            <a:prstGeom prst="rect">
              <a:avLst/>
            </a:prstGeom>
            <a:solidFill>
              <a:srgbClr val="D9D9D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20487" name="Rectangle 7"/>
            <xdr:cNvSpPr>
              <a:spLocks noChangeArrowheads="1"/>
            </xdr:cNvSpPr>
          </xdr:nvSpPr>
          <xdr:spPr bwMode="auto">
            <a:xfrm>
              <a:off x="125" y="317"/>
              <a:ext cx="589" cy="27"/>
            </a:xfrm>
            <a:prstGeom prst="rect">
              <a:avLst/>
            </a:prstGeom>
            <a:solidFill>
              <a:srgbClr val="44546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20488" name="Rectangle 8"/>
            <xdr:cNvSpPr>
              <a:spLocks noChangeArrowheads="1"/>
            </xdr:cNvSpPr>
          </xdr:nvSpPr>
          <xdr:spPr bwMode="auto">
            <a:xfrm>
              <a:off x="125" y="343"/>
              <a:ext cx="589" cy="198"/>
            </a:xfrm>
            <a:prstGeom prst="rect">
              <a:avLst/>
            </a:prstGeom>
            <a:solidFill>
              <a:srgbClr val="BDD7E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20489" name="Rectangle 9"/>
            <xdr:cNvSpPr>
              <a:spLocks noChangeArrowheads="1"/>
            </xdr:cNvSpPr>
          </xdr:nvSpPr>
          <xdr:spPr bwMode="auto">
            <a:xfrm>
              <a:off x="125" y="540"/>
              <a:ext cx="589" cy="16"/>
            </a:xfrm>
            <a:prstGeom prst="rect">
              <a:avLst/>
            </a:prstGeom>
            <a:solidFill>
              <a:srgbClr val="D9D9D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20490" name="Rectangle 10"/>
            <xdr:cNvSpPr>
              <a:spLocks noChangeArrowheads="1"/>
            </xdr:cNvSpPr>
          </xdr:nvSpPr>
          <xdr:spPr bwMode="auto">
            <a:xfrm>
              <a:off x="130" y="249"/>
              <a:ext cx="89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1" i="0" u="none" strike="noStrike" baseline="0">
                  <a:solidFill>
                    <a:srgbClr val="FFFFFF"/>
                  </a:solidFill>
                  <a:latin typeface="Calibri"/>
                  <a:cs typeface="Calibri"/>
                </a:rPr>
                <a:t>CUENTA BANCARIA </a:t>
              </a:r>
            </a:p>
          </xdr:txBody>
        </xdr:sp>
        <xdr:sp macro="" textlink="">
          <xdr:nvSpPr>
            <xdr:cNvPr id="20491" name="Rectangle 11"/>
            <xdr:cNvSpPr>
              <a:spLocks noChangeArrowheads="1"/>
            </xdr:cNvSpPr>
          </xdr:nvSpPr>
          <xdr:spPr bwMode="auto">
            <a:xfrm>
              <a:off x="246" y="249"/>
              <a:ext cx="63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1" i="0" u="none" strike="noStrike" baseline="0">
                  <a:solidFill>
                    <a:srgbClr val="FFFFFF"/>
                  </a:solidFill>
                  <a:latin typeface="Calibri"/>
                  <a:cs typeface="Calibri"/>
                </a:rPr>
                <a:t>DESCRIPCIÓN </a:t>
              </a:r>
            </a:p>
          </xdr:txBody>
        </xdr:sp>
        <xdr:sp macro="" textlink="">
          <xdr:nvSpPr>
            <xdr:cNvPr id="20492" name="Rectangle 12"/>
            <xdr:cNvSpPr>
              <a:spLocks noChangeArrowheads="1"/>
            </xdr:cNvSpPr>
          </xdr:nvSpPr>
          <xdr:spPr bwMode="auto">
            <a:xfrm>
              <a:off x="352" y="243"/>
              <a:ext cx="58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1" i="0" u="none" strike="noStrike" baseline="0">
                  <a:solidFill>
                    <a:srgbClr val="FFFFFF"/>
                  </a:solidFill>
                  <a:latin typeface="Calibri"/>
                  <a:cs typeface="Calibri"/>
                </a:rPr>
                <a:t>MONTO DEL </a:t>
              </a:r>
            </a:p>
          </xdr:txBody>
        </xdr:sp>
        <xdr:sp macro="" textlink="">
          <xdr:nvSpPr>
            <xdr:cNvPr id="20493" name="Rectangle 13"/>
            <xdr:cNvSpPr>
              <a:spLocks noChangeArrowheads="1"/>
            </xdr:cNvSpPr>
          </xdr:nvSpPr>
          <xdr:spPr bwMode="auto">
            <a:xfrm>
              <a:off x="358" y="256"/>
              <a:ext cx="44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1" i="0" u="none" strike="noStrike" baseline="0">
                  <a:solidFill>
                    <a:srgbClr val="FFFFFF"/>
                  </a:solidFill>
                  <a:latin typeface="Calibri"/>
                  <a:cs typeface="Calibri"/>
                </a:rPr>
                <a:t>PERIODO </a:t>
              </a:r>
            </a:p>
          </xdr:txBody>
        </xdr:sp>
        <xdr:sp macro="" textlink="">
          <xdr:nvSpPr>
            <xdr:cNvPr id="20494" name="Rectangle 14"/>
            <xdr:cNvSpPr>
              <a:spLocks noChangeArrowheads="1"/>
            </xdr:cNvSpPr>
          </xdr:nvSpPr>
          <xdr:spPr bwMode="auto">
            <a:xfrm>
              <a:off x="436" y="249"/>
              <a:ext cx="63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1" i="0" u="none" strike="noStrike" baseline="0">
                  <a:solidFill>
                    <a:srgbClr val="FFFFFF"/>
                  </a:solidFill>
                  <a:latin typeface="Calibri"/>
                  <a:cs typeface="Calibri"/>
                </a:rPr>
                <a:t>ACUMULADO </a:t>
              </a:r>
            </a:p>
          </xdr:txBody>
        </xdr:sp>
        <xdr:sp macro="" textlink="">
          <xdr:nvSpPr>
            <xdr:cNvPr id="20495" name="Rectangle 15"/>
            <xdr:cNvSpPr>
              <a:spLocks noChangeArrowheads="1"/>
            </xdr:cNvSpPr>
          </xdr:nvSpPr>
          <xdr:spPr bwMode="auto">
            <a:xfrm>
              <a:off x="521" y="249"/>
              <a:ext cx="41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1" i="0" u="none" strike="noStrike" baseline="0">
                  <a:solidFill>
                    <a:srgbClr val="FFFFFF"/>
                  </a:solidFill>
                  <a:latin typeface="Calibri"/>
                  <a:cs typeface="Calibri"/>
                </a:rPr>
                <a:t>METODO</a:t>
              </a:r>
            </a:p>
          </xdr:txBody>
        </xdr:sp>
        <xdr:sp macro="" textlink="">
          <xdr:nvSpPr>
            <xdr:cNvPr id="20496" name="Rectangle 16"/>
            <xdr:cNvSpPr>
              <a:spLocks noChangeArrowheads="1"/>
            </xdr:cNvSpPr>
          </xdr:nvSpPr>
          <xdr:spPr bwMode="auto">
            <a:xfrm>
              <a:off x="588" y="249"/>
              <a:ext cx="29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1" i="0" u="none" strike="noStrike" baseline="0">
                  <a:solidFill>
                    <a:srgbClr val="FFFFFF"/>
                  </a:solidFill>
                  <a:latin typeface="Calibri"/>
                  <a:cs typeface="Calibri"/>
                </a:rPr>
                <a:t>TASAS</a:t>
              </a:r>
            </a:p>
          </xdr:txBody>
        </xdr:sp>
        <xdr:sp macro="" textlink="">
          <xdr:nvSpPr>
            <xdr:cNvPr id="20497" name="Rectangle 17"/>
            <xdr:cNvSpPr>
              <a:spLocks noChangeArrowheads="1"/>
            </xdr:cNvSpPr>
          </xdr:nvSpPr>
          <xdr:spPr bwMode="auto">
            <a:xfrm>
              <a:off x="650" y="249"/>
              <a:ext cx="5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1" i="0" u="none" strike="noStrike" baseline="0">
                  <a:solidFill>
                    <a:srgbClr val="FFFFFF"/>
                  </a:solidFill>
                  <a:latin typeface="Calibri"/>
                  <a:cs typeface="Calibri"/>
                </a:rPr>
                <a:t>CRTITERIOS</a:t>
              </a:r>
            </a:p>
          </xdr:txBody>
        </xdr:sp>
        <xdr:sp macro="" textlink="">
          <xdr:nvSpPr>
            <xdr:cNvPr id="20498" name="Rectangle 18"/>
            <xdr:cNvSpPr>
              <a:spLocks noChangeArrowheads="1"/>
            </xdr:cNvSpPr>
          </xdr:nvSpPr>
          <xdr:spPr bwMode="auto">
            <a:xfrm>
              <a:off x="127" y="276"/>
              <a:ext cx="77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1.2.6.1.00.0002</a:t>
              </a:r>
            </a:p>
          </xdr:txBody>
        </xdr:sp>
        <xdr:sp macro="" textlink="">
          <xdr:nvSpPr>
            <xdr:cNvPr id="20499" name="Rectangle 19"/>
            <xdr:cNvSpPr>
              <a:spLocks noChangeArrowheads="1"/>
            </xdr:cNvSpPr>
          </xdr:nvSpPr>
          <xdr:spPr bwMode="auto">
            <a:xfrm>
              <a:off x="217" y="269"/>
              <a:ext cx="65" cy="1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Edificios No </a:t>
              </a:r>
            </a:p>
          </xdr:txBody>
        </xdr:sp>
        <xdr:sp macro="" textlink="">
          <xdr:nvSpPr>
            <xdr:cNvPr id="20500" name="Rectangle 20"/>
            <xdr:cNvSpPr>
              <a:spLocks noChangeArrowheads="1"/>
            </xdr:cNvSpPr>
          </xdr:nvSpPr>
          <xdr:spPr bwMode="auto">
            <a:xfrm>
              <a:off x="217" y="284"/>
              <a:ext cx="84" cy="1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Habitacionales</a:t>
              </a:r>
            </a:p>
          </xdr:txBody>
        </xdr:sp>
        <xdr:sp macro="" textlink="">
          <xdr:nvSpPr>
            <xdr:cNvPr id="20501" name="Rectangle 21"/>
            <xdr:cNvSpPr>
              <a:spLocks noChangeArrowheads="1"/>
            </xdr:cNvSpPr>
          </xdr:nvSpPr>
          <xdr:spPr bwMode="auto">
            <a:xfrm>
              <a:off x="358" y="276"/>
              <a:ext cx="64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6,041,793.36</a:t>
              </a:r>
            </a:p>
          </xdr:txBody>
        </xdr:sp>
        <xdr:sp macro="" textlink="">
          <xdr:nvSpPr>
            <xdr:cNvPr id="20502" name="Rectangle 22"/>
            <xdr:cNvSpPr>
              <a:spLocks noChangeArrowheads="1"/>
            </xdr:cNvSpPr>
          </xdr:nvSpPr>
          <xdr:spPr bwMode="auto">
            <a:xfrm>
              <a:off x="340" y="276"/>
              <a:ext cx="19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      </a:t>
              </a:r>
            </a:p>
          </xdr:txBody>
        </xdr:sp>
        <xdr:sp macro="" textlink="">
          <xdr:nvSpPr>
            <xdr:cNvPr id="20503" name="Rectangle 23"/>
            <xdr:cNvSpPr>
              <a:spLocks noChangeArrowheads="1"/>
            </xdr:cNvSpPr>
          </xdr:nvSpPr>
          <xdr:spPr bwMode="auto">
            <a:xfrm>
              <a:off x="356" y="276"/>
              <a:ext cx="3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20504" name="Rectangle 24"/>
            <xdr:cNvSpPr>
              <a:spLocks noChangeArrowheads="1"/>
            </xdr:cNvSpPr>
          </xdr:nvSpPr>
          <xdr:spPr bwMode="auto">
            <a:xfrm>
              <a:off x="440" y="276"/>
              <a:ext cx="70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14,295,804.66</a:t>
              </a:r>
            </a:p>
          </xdr:txBody>
        </xdr:sp>
        <xdr:sp macro="" textlink="">
          <xdr:nvSpPr>
            <xdr:cNvPr id="20505" name="Rectangle 25"/>
            <xdr:cNvSpPr>
              <a:spLocks noChangeArrowheads="1"/>
            </xdr:cNvSpPr>
          </xdr:nvSpPr>
          <xdr:spPr bwMode="auto">
            <a:xfrm>
              <a:off x="423" y="276"/>
              <a:ext cx="17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-     </a:t>
              </a:r>
            </a:p>
          </xdr:txBody>
        </xdr:sp>
        <xdr:sp macro="" textlink="">
          <xdr:nvSpPr>
            <xdr:cNvPr id="20506" name="Rectangle 26"/>
            <xdr:cNvSpPr>
              <a:spLocks noChangeArrowheads="1"/>
            </xdr:cNvSpPr>
          </xdr:nvSpPr>
          <xdr:spPr bwMode="auto">
            <a:xfrm>
              <a:off x="438" y="276"/>
              <a:ext cx="3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20507" name="Rectangle 27"/>
            <xdr:cNvSpPr>
              <a:spLocks noChangeArrowheads="1"/>
            </xdr:cNvSpPr>
          </xdr:nvSpPr>
          <xdr:spPr bwMode="auto">
            <a:xfrm>
              <a:off x="514" y="276"/>
              <a:ext cx="59" cy="1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Línea recta</a:t>
              </a:r>
            </a:p>
          </xdr:txBody>
        </xdr:sp>
        <xdr:sp macro="" textlink="">
          <xdr:nvSpPr>
            <xdr:cNvPr id="20508" name="Rectangle 28"/>
            <xdr:cNvSpPr>
              <a:spLocks noChangeArrowheads="1"/>
            </xdr:cNvSpPr>
          </xdr:nvSpPr>
          <xdr:spPr bwMode="auto">
            <a:xfrm>
              <a:off x="577" y="276"/>
              <a:ext cx="53" cy="1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10% y 33%</a:t>
              </a:r>
            </a:p>
          </xdr:txBody>
        </xdr:sp>
        <xdr:sp macro="" textlink="">
          <xdr:nvSpPr>
            <xdr:cNvPr id="20509" name="Rectangle 29"/>
            <xdr:cNvSpPr>
              <a:spLocks noChangeArrowheads="1"/>
            </xdr:cNvSpPr>
          </xdr:nvSpPr>
          <xdr:spPr bwMode="auto">
            <a:xfrm>
              <a:off x="636" y="277"/>
              <a:ext cx="77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DOF 15/08/2012</a:t>
              </a:r>
            </a:p>
          </xdr:txBody>
        </xdr:sp>
        <xdr:sp macro="" textlink="">
          <xdr:nvSpPr>
            <xdr:cNvPr id="20510" name="Rectangle 30"/>
            <xdr:cNvSpPr>
              <a:spLocks noChangeArrowheads="1"/>
            </xdr:cNvSpPr>
          </xdr:nvSpPr>
          <xdr:spPr bwMode="auto">
            <a:xfrm>
              <a:off x="242" y="301"/>
              <a:ext cx="103" cy="1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1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Total Depreciación </a:t>
              </a:r>
            </a:p>
          </xdr:txBody>
        </xdr:sp>
        <xdr:sp macro="" textlink="">
          <xdr:nvSpPr>
            <xdr:cNvPr id="20511" name="Rectangle 31"/>
            <xdr:cNvSpPr>
              <a:spLocks noChangeArrowheads="1"/>
            </xdr:cNvSpPr>
          </xdr:nvSpPr>
          <xdr:spPr bwMode="auto">
            <a:xfrm>
              <a:off x="358" y="301"/>
              <a:ext cx="65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1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6,041,793.36</a:t>
              </a:r>
            </a:p>
          </xdr:txBody>
        </xdr:sp>
        <xdr:sp macro="" textlink="">
          <xdr:nvSpPr>
            <xdr:cNvPr id="20512" name="Rectangle 32"/>
            <xdr:cNvSpPr>
              <a:spLocks noChangeArrowheads="1"/>
            </xdr:cNvSpPr>
          </xdr:nvSpPr>
          <xdr:spPr bwMode="auto">
            <a:xfrm>
              <a:off x="340" y="301"/>
              <a:ext cx="20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1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   </a:t>
              </a:r>
            </a:p>
          </xdr:txBody>
        </xdr:sp>
        <xdr:sp macro="" textlink="">
          <xdr:nvSpPr>
            <xdr:cNvPr id="20513" name="Rectangle 33"/>
            <xdr:cNvSpPr>
              <a:spLocks noChangeArrowheads="1"/>
            </xdr:cNvSpPr>
          </xdr:nvSpPr>
          <xdr:spPr bwMode="auto">
            <a:xfrm>
              <a:off x="357" y="301"/>
              <a:ext cx="3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1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20514" name="Rectangle 34"/>
            <xdr:cNvSpPr>
              <a:spLocks noChangeArrowheads="1"/>
            </xdr:cNvSpPr>
          </xdr:nvSpPr>
          <xdr:spPr bwMode="auto">
            <a:xfrm>
              <a:off x="440" y="301"/>
              <a:ext cx="71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1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14,295,804.66</a:t>
              </a:r>
            </a:p>
          </xdr:txBody>
        </xdr:sp>
        <xdr:sp macro="" textlink="">
          <xdr:nvSpPr>
            <xdr:cNvPr id="20515" name="Rectangle 35"/>
            <xdr:cNvSpPr>
              <a:spLocks noChangeArrowheads="1"/>
            </xdr:cNvSpPr>
          </xdr:nvSpPr>
          <xdr:spPr bwMode="auto">
            <a:xfrm>
              <a:off x="423" y="301"/>
              <a:ext cx="18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1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-$   </a:t>
              </a:r>
            </a:p>
          </xdr:txBody>
        </xdr:sp>
        <xdr:sp macro="" textlink="">
          <xdr:nvSpPr>
            <xdr:cNvPr id="20516" name="Rectangle 36"/>
            <xdr:cNvSpPr>
              <a:spLocks noChangeArrowheads="1"/>
            </xdr:cNvSpPr>
          </xdr:nvSpPr>
          <xdr:spPr bwMode="auto">
            <a:xfrm>
              <a:off x="439" y="301"/>
              <a:ext cx="3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1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20517" name="Rectangle 37"/>
            <xdr:cNvSpPr>
              <a:spLocks noChangeArrowheads="1"/>
            </xdr:cNvSpPr>
          </xdr:nvSpPr>
          <xdr:spPr bwMode="auto">
            <a:xfrm>
              <a:off x="130" y="325"/>
              <a:ext cx="89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1" i="0" u="none" strike="noStrike" baseline="0">
                  <a:solidFill>
                    <a:srgbClr val="FFFFFF"/>
                  </a:solidFill>
                  <a:latin typeface="Calibri"/>
                  <a:cs typeface="Calibri"/>
                </a:rPr>
                <a:t>CUENTA BANCARIA </a:t>
              </a:r>
            </a:p>
          </xdr:txBody>
        </xdr:sp>
        <xdr:sp macro="" textlink="">
          <xdr:nvSpPr>
            <xdr:cNvPr id="20518" name="Rectangle 38"/>
            <xdr:cNvSpPr>
              <a:spLocks noChangeArrowheads="1"/>
            </xdr:cNvSpPr>
          </xdr:nvSpPr>
          <xdr:spPr bwMode="auto">
            <a:xfrm>
              <a:off x="246" y="325"/>
              <a:ext cx="63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1" i="0" u="none" strike="noStrike" baseline="0">
                  <a:solidFill>
                    <a:srgbClr val="FFFFFF"/>
                  </a:solidFill>
                  <a:latin typeface="Calibri"/>
                  <a:cs typeface="Calibri"/>
                </a:rPr>
                <a:t>DESCRIPCIÓN </a:t>
              </a:r>
            </a:p>
          </xdr:txBody>
        </xdr:sp>
        <xdr:sp macro="" textlink="">
          <xdr:nvSpPr>
            <xdr:cNvPr id="20519" name="Rectangle 39"/>
            <xdr:cNvSpPr>
              <a:spLocks noChangeArrowheads="1"/>
            </xdr:cNvSpPr>
          </xdr:nvSpPr>
          <xdr:spPr bwMode="auto">
            <a:xfrm>
              <a:off x="352" y="319"/>
              <a:ext cx="58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1" i="0" u="none" strike="noStrike" baseline="0">
                  <a:solidFill>
                    <a:srgbClr val="FFFFFF"/>
                  </a:solidFill>
                  <a:latin typeface="Calibri"/>
                  <a:cs typeface="Calibri"/>
                </a:rPr>
                <a:t>MONTO DEL </a:t>
              </a:r>
            </a:p>
          </xdr:txBody>
        </xdr:sp>
        <xdr:sp macro="" textlink="">
          <xdr:nvSpPr>
            <xdr:cNvPr id="20520" name="Rectangle 40"/>
            <xdr:cNvSpPr>
              <a:spLocks noChangeArrowheads="1"/>
            </xdr:cNvSpPr>
          </xdr:nvSpPr>
          <xdr:spPr bwMode="auto">
            <a:xfrm>
              <a:off x="358" y="332"/>
              <a:ext cx="44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1" i="0" u="none" strike="noStrike" baseline="0">
                  <a:solidFill>
                    <a:srgbClr val="FFFFFF"/>
                  </a:solidFill>
                  <a:latin typeface="Calibri"/>
                  <a:cs typeface="Calibri"/>
                </a:rPr>
                <a:t>PERIODO </a:t>
              </a:r>
            </a:p>
          </xdr:txBody>
        </xdr:sp>
        <xdr:sp macro="" textlink="">
          <xdr:nvSpPr>
            <xdr:cNvPr id="20521" name="Rectangle 41"/>
            <xdr:cNvSpPr>
              <a:spLocks noChangeArrowheads="1"/>
            </xdr:cNvSpPr>
          </xdr:nvSpPr>
          <xdr:spPr bwMode="auto">
            <a:xfrm>
              <a:off x="436" y="325"/>
              <a:ext cx="63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1" i="0" u="none" strike="noStrike" baseline="0">
                  <a:solidFill>
                    <a:srgbClr val="FFFFFF"/>
                  </a:solidFill>
                  <a:latin typeface="Calibri"/>
                  <a:cs typeface="Calibri"/>
                </a:rPr>
                <a:t>ACUMULADO </a:t>
              </a:r>
            </a:p>
          </xdr:txBody>
        </xdr:sp>
        <xdr:sp macro="" textlink="">
          <xdr:nvSpPr>
            <xdr:cNvPr id="20522" name="Rectangle 42"/>
            <xdr:cNvSpPr>
              <a:spLocks noChangeArrowheads="1"/>
            </xdr:cNvSpPr>
          </xdr:nvSpPr>
          <xdr:spPr bwMode="auto">
            <a:xfrm>
              <a:off x="521" y="325"/>
              <a:ext cx="41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1" i="0" u="none" strike="noStrike" baseline="0">
                  <a:solidFill>
                    <a:srgbClr val="FFFFFF"/>
                  </a:solidFill>
                  <a:latin typeface="Calibri"/>
                  <a:cs typeface="Calibri"/>
                </a:rPr>
                <a:t>METODO</a:t>
              </a:r>
            </a:p>
          </xdr:txBody>
        </xdr:sp>
        <xdr:sp macro="" textlink="">
          <xdr:nvSpPr>
            <xdr:cNvPr id="20523" name="Rectangle 43"/>
            <xdr:cNvSpPr>
              <a:spLocks noChangeArrowheads="1"/>
            </xdr:cNvSpPr>
          </xdr:nvSpPr>
          <xdr:spPr bwMode="auto">
            <a:xfrm>
              <a:off x="588" y="325"/>
              <a:ext cx="29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1" i="0" u="none" strike="noStrike" baseline="0">
                  <a:solidFill>
                    <a:srgbClr val="FFFFFF"/>
                  </a:solidFill>
                  <a:latin typeface="Calibri"/>
                  <a:cs typeface="Calibri"/>
                </a:rPr>
                <a:t>TASAS</a:t>
              </a:r>
            </a:p>
          </xdr:txBody>
        </xdr:sp>
        <xdr:sp macro="" textlink="">
          <xdr:nvSpPr>
            <xdr:cNvPr id="20524" name="Rectangle 44"/>
            <xdr:cNvSpPr>
              <a:spLocks noChangeArrowheads="1"/>
            </xdr:cNvSpPr>
          </xdr:nvSpPr>
          <xdr:spPr bwMode="auto">
            <a:xfrm>
              <a:off x="650" y="325"/>
              <a:ext cx="5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1" i="0" u="none" strike="noStrike" baseline="0">
                  <a:solidFill>
                    <a:srgbClr val="FFFFFF"/>
                  </a:solidFill>
                  <a:latin typeface="Calibri"/>
                  <a:cs typeface="Calibri"/>
                </a:rPr>
                <a:t>CRTITERIOS</a:t>
              </a:r>
            </a:p>
          </xdr:txBody>
        </xdr:sp>
        <xdr:sp macro="" textlink="">
          <xdr:nvSpPr>
            <xdr:cNvPr id="20525" name="Rectangle 45"/>
            <xdr:cNvSpPr>
              <a:spLocks noChangeArrowheads="1"/>
            </xdr:cNvSpPr>
          </xdr:nvSpPr>
          <xdr:spPr bwMode="auto">
            <a:xfrm>
              <a:off x="127" y="352"/>
              <a:ext cx="77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1.2.6.3.01.0001</a:t>
              </a:r>
            </a:p>
          </xdr:txBody>
        </xdr:sp>
        <xdr:sp macro="" textlink="">
          <xdr:nvSpPr>
            <xdr:cNvPr id="20526" name="Rectangle 46"/>
            <xdr:cNvSpPr>
              <a:spLocks noChangeArrowheads="1"/>
            </xdr:cNvSpPr>
          </xdr:nvSpPr>
          <xdr:spPr bwMode="auto">
            <a:xfrm>
              <a:off x="217" y="345"/>
              <a:ext cx="124" cy="1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Mobiliario y Equipo de </a:t>
              </a:r>
            </a:p>
          </xdr:txBody>
        </xdr:sp>
        <xdr:sp macro="" textlink="">
          <xdr:nvSpPr>
            <xdr:cNvPr id="20527" name="Rectangle 47"/>
            <xdr:cNvSpPr>
              <a:spLocks noChangeArrowheads="1"/>
            </xdr:cNvSpPr>
          </xdr:nvSpPr>
          <xdr:spPr bwMode="auto">
            <a:xfrm>
              <a:off x="217" y="360"/>
              <a:ext cx="83" cy="1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Administración</a:t>
              </a:r>
            </a:p>
          </xdr:txBody>
        </xdr:sp>
        <xdr:sp macro="" textlink="">
          <xdr:nvSpPr>
            <xdr:cNvPr id="20528" name="Rectangle 48"/>
            <xdr:cNvSpPr>
              <a:spLocks noChangeArrowheads="1"/>
            </xdr:cNvSpPr>
          </xdr:nvSpPr>
          <xdr:spPr bwMode="auto">
            <a:xfrm>
              <a:off x="366" y="352"/>
              <a:ext cx="55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643,936.62</a:t>
              </a:r>
            </a:p>
          </xdr:txBody>
        </xdr:sp>
        <xdr:sp macro="" textlink="">
          <xdr:nvSpPr>
            <xdr:cNvPr id="20529" name="Rectangle 49"/>
            <xdr:cNvSpPr>
              <a:spLocks noChangeArrowheads="1"/>
            </xdr:cNvSpPr>
          </xdr:nvSpPr>
          <xdr:spPr bwMode="auto">
            <a:xfrm>
              <a:off x="340" y="352"/>
              <a:ext cx="30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          </a:t>
              </a:r>
            </a:p>
          </xdr:txBody>
        </xdr:sp>
        <xdr:sp macro="" textlink="">
          <xdr:nvSpPr>
            <xdr:cNvPr id="20530" name="Rectangle 50"/>
            <xdr:cNvSpPr>
              <a:spLocks noChangeArrowheads="1"/>
            </xdr:cNvSpPr>
          </xdr:nvSpPr>
          <xdr:spPr bwMode="auto">
            <a:xfrm>
              <a:off x="365" y="352"/>
              <a:ext cx="3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20531" name="Rectangle 51"/>
            <xdr:cNvSpPr>
              <a:spLocks noChangeArrowheads="1"/>
            </xdr:cNvSpPr>
          </xdr:nvSpPr>
          <xdr:spPr bwMode="auto">
            <a:xfrm>
              <a:off x="440" y="352"/>
              <a:ext cx="70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39,979,962.87</a:t>
              </a:r>
            </a:p>
          </xdr:txBody>
        </xdr:sp>
        <xdr:sp macro="" textlink="">
          <xdr:nvSpPr>
            <xdr:cNvPr id="20532" name="Rectangle 52"/>
            <xdr:cNvSpPr>
              <a:spLocks noChangeArrowheads="1"/>
            </xdr:cNvSpPr>
          </xdr:nvSpPr>
          <xdr:spPr bwMode="auto">
            <a:xfrm>
              <a:off x="423" y="352"/>
              <a:ext cx="17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-     </a:t>
              </a:r>
            </a:p>
          </xdr:txBody>
        </xdr:sp>
        <xdr:sp macro="" textlink="">
          <xdr:nvSpPr>
            <xdr:cNvPr id="20533" name="Rectangle 53"/>
            <xdr:cNvSpPr>
              <a:spLocks noChangeArrowheads="1"/>
            </xdr:cNvSpPr>
          </xdr:nvSpPr>
          <xdr:spPr bwMode="auto">
            <a:xfrm>
              <a:off x="438" y="352"/>
              <a:ext cx="3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20534" name="Rectangle 54"/>
            <xdr:cNvSpPr>
              <a:spLocks noChangeArrowheads="1"/>
            </xdr:cNvSpPr>
          </xdr:nvSpPr>
          <xdr:spPr bwMode="auto">
            <a:xfrm>
              <a:off x="514" y="352"/>
              <a:ext cx="59" cy="1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Línea recta</a:t>
              </a:r>
            </a:p>
          </xdr:txBody>
        </xdr:sp>
        <xdr:sp macro="" textlink="">
          <xdr:nvSpPr>
            <xdr:cNvPr id="20535" name="Rectangle 55"/>
            <xdr:cNvSpPr>
              <a:spLocks noChangeArrowheads="1"/>
            </xdr:cNvSpPr>
          </xdr:nvSpPr>
          <xdr:spPr bwMode="auto">
            <a:xfrm>
              <a:off x="577" y="352"/>
              <a:ext cx="53" cy="1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10% y 33%</a:t>
              </a:r>
            </a:p>
          </xdr:txBody>
        </xdr:sp>
        <xdr:sp macro="" textlink="">
          <xdr:nvSpPr>
            <xdr:cNvPr id="20536" name="Rectangle 56"/>
            <xdr:cNvSpPr>
              <a:spLocks noChangeArrowheads="1"/>
            </xdr:cNvSpPr>
          </xdr:nvSpPr>
          <xdr:spPr bwMode="auto">
            <a:xfrm>
              <a:off x="636" y="353"/>
              <a:ext cx="77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DOF 15/08/2012</a:t>
              </a:r>
            </a:p>
          </xdr:txBody>
        </xdr:sp>
        <xdr:sp macro="" textlink="">
          <xdr:nvSpPr>
            <xdr:cNvPr id="20537" name="Rectangle 57"/>
            <xdr:cNvSpPr>
              <a:spLocks noChangeArrowheads="1"/>
            </xdr:cNvSpPr>
          </xdr:nvSpPr>
          <xdr:spPr bwMode="auto">
            <a:xfrm>
              <a:off x="127" y="391"/>
              <a:ext cx="77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1.2.6.3.01.0002</a:t>
              </a:r>
            </a:p>
          </xdr:txBody>
        </xdr:sp>
        <xdr:sp macro="" textlink="">
          <xdr:nvSpPr>
            <xdr:cNvPr id="20538" name="Rectangle 58"/>
            <xdr:cNvSpPr>
              <a:spLocks noChangeArrowheads="1"/>
            </xdr:cNvSpPr>
          </xdr:nvSpPr>
          <xdr:spPr bwMode="auto">
            <a:xfrm>
              <a:off x="217" y="375"/>
              <a:ext cx="107" cy="1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Mobiliario y Equipo </a:t>
              </a:r>
            </a:p>
          </xdr:txBody>
        </xdr:sp>
        <xdr:sp macro="" textlink="">
          <xdr:nvSpPr>
            <xdr:cNvPr id="20539" name="Rectangle 59"/>
            <xdr:cNvSpPr>
              <a:spLocks noChangeArrowheads="1"/>
            </xdr:cNvSpPr>
          </xdr:nvSpPr>
          <xdr:spPr bwMode="auto">
            <a:xfrm>
              <a:off x="217" y="391"/>
              <a:ext cx="74" cy="1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Educacional y </a:t>
              </a:r>
            </a:p>
          </xdr:txBody>
        </xdr:sp>
        <xdr:sp macro="" textlink="">
          <xdr:nvSpPr>
            <xdr:cNvPr id="20540" name="Rectangle 60"/>
            <xdr:cNvSpPr>
              <a:spLocks noChangeArrowheads="1"/>
            </xdr:cNvSpPr>
          </xdr:nvSpPr>
          <xdr:spPr bwMode="auto">
            <a:xfrm>
              <a:off x="217" y="406"/>
              <a:ext cx="57" cy="1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Recreativo</a:t>
              </a:r>
            </a:p>
          </xdr:txBody>
        </xdr:sp>
        <xdr:sp macro="" textlink="">
          <xdr:nvSpPr>
            <xdr:cNvPr id="20541" name="Rectangle 61"/>
            <xdr:cNvSpPr>
              <a:spLocks noChangeArrowheads="1"/>
            </xdr:cNvSpPr>
          </xdr:nvSpPr>
          <xdr:spPr bwMode="auto">
            <a:xfrm>
              <a:off x="366" y="391"/>
              <a:ext cx="55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384,315.32</a:t>
              </a:r>
            </a:p>
          </xdr:txBody>
        </xdr:sp>
        <xdr:sp macro="" textlink="">
          <xdr:nvSpPr>
            <xdr:cNvPr id="20542" name="Rectangle 62"/>
            <xdr:cNvSpPr>
              <a:spLocks noChangeArrowheads="1"/>
            </xdr:cNvSpPr>
          </xdr:nvSpPr>
          <xdr:spPr bwMode="auto">
            <a:xfrm>
              <a:off x="340" y="391"/>
              <a:ext cx="30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          </a:t>
              </a:r>
            </a:p>
          </xdr:txBody>
        </xdr:sp>
        <xdr:sp macro="" textlink="">
          <xdr:nvSpPr>
            <xdr:cNvPr id="20543" name="Rectangle 63"/>
            <xdr:cNvSpPr>
              <a:spLocks noChangeArrowheads="1"/>
            </xdr:cNvSpPr>
          </xdr:nvSpPr>
          <xdr:spPr bwMode="auto">
            <a:xfrm>
              <a:off x="365" y="391"/>
              <a:ext cx="3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20544" name="Rectangle 64"/>
            <xdr:cNvSpPr>
              <a:spLocks noChangeArrowheads="1"/>
            </xdr:cNvSpPr>
          </xdr:nvSpPr>
          <xdr:spPr bwMode="auto">
            <a:xfrm>
              <a:off x="440" y="391"/>
              <a:ext cx="70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15,833,680.16</a:t>
              </a:r>
            </a:p>
          </xdr:txBody>
        </xdr:sp>
        <xdr:sp macro="" textlink="">
          <xdr:nvSpPr>
            <xdr:cNvPr id="20545" name="Rectangle 65"/>
            <xdr:cNvSpPr>
              <a:spLocks noChangeArrowheads="1"/>
            </xdr:cNvSpPr>
          </xdr:nvSpPr>
          <xdr:spPr bwMode="auto">
            <a:xfrm>
              <a:off x="423" y="391"/>
              <a:ext cx="17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-     </a:t>
              </a:r>
            </a:p>
          </xdr:txBody>
        </xdr:sp>
        <xdr:sp macro="" textlink="">
          <xdr:nvSpPr>
            <xdr:cNvPr id="20546" name="Rectangle 66"/>
            <xdr:cNvSpPr>
              <a:spLocks noChangeArrowheads="1"/>
            </xdr:cNvSpPr>
          </xdr:nvSpPr>
          <xdr:spPr bwMode="auto">
            <a:xfrm>
              <a:off x="438" y="391"/>
              <a:ext cx="3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20547" name="Rectangle 67"/>
            <xdr:cNvSpPr>
              <a:spLocks noChangeArrowheads="1"/>
            </xdr:cNvSpPr>
          </xdr:nvSpPr>
          <xdr:spPr bwMode="auto">
            <a:xfrm>
              <a:off x="514" y="391"/>
              <a:ext cx="59" cy="1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Línea recta</a:t>
              </a:r>
            </a:p>
          </xdr:txBody>
        </xdr:sp>
        <xdr:sp macro="" textlink="">
          <xdr:nvSpPr>
            <xdr:cNvPr id="20548" name="Rectangle 68"/>
            <xdr:cNvSpPr>
              <a:spLocks noChangeArrowheads="1"/>
            </xdr:cNvSpPr>
          </xdr:nvSpPr>
          <xdr:spPr bwMode="auto">
            <a:xfrm>
              <a:off x="576" y="391"/>
              <a:ext cx="62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33.3% y 20%</a:t>
              </a:r>
            </a:p>
          </xdr:txBody>
        </xdr:sp>
        <xdr:sp macro="" textlink="">
          <xdr:nvSpPr>
            <xdr:cNvPr id="20549" name="Rectangle 69"/>
            <xdr:cNvSpPr>
              <a:spLocks noChangeArrowheads="1"/>
            </xdr:cNvSpPr>
          </xdr:nvSpPr>
          <xdr:spPr bwMode="auto">
            <a:xfrm>
              <a:off x="636" y="392"/>
              <a:ext cx="77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DOF 15/08/2012</a:t>
              </a:r>
            </a:p>
          </xdr:txBody>
        </xdr:sp>
        <xdr:sp macro="" textlink="">
          <xdr:nvSpPr>
            <xdr:cNvPr id="20550" name="Rectangle 70"/>
            <xdr:cNvSpPr>
              <a:spLocks noChangeArrowheads="1"/>
            </xdr:cNvSpPr>
          </xdr:nvSpPr>
          <xdr:spPr bwMode="auto">
            <a:xfrm>
              <a:off x="127" y="429"/>
              <a:ext cx="77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1.2.6.3.01.0003</a:t>
              </a:r>
            </a:p>
          </xdr:txBody>
        </xdr:sp>
        <xdr:sp macro="" textlink="">
          <xdr:nvSpPr>
            <xdr:cNvPr id="20551" name="Rectangle 71"/>
            <xdr:cNvSpPr>
              <a:spLocks noChangeArrowheads="1"/>
            </xdr:cNvSpPr>
          </xdr:nvSpPr>
          <xdr:spPr bwMode="auto">
            <a:xfrm>
              <a:off x="217" y="422"/>
              <a:ext cx="122" cy="1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Equipo e Instrumental </a:t>
              </a:r>
            </a:p>
          </xdr:txBody>
        </xdr:sp>
        <xdr:sp macro="" textlink="">
          <xdr:nvSpPr>
            <xdr:cNvPr id="20552" name="Rectangle 72"/>
            <xdr:cNvSpPr>
              <a:spLocks noChangeArrowheads="1"/>
            </xdr:cNvSpPr>
          </xdr:nvSpPr>
          <xdr:spPr bwMode="auto">
            <a:xfrm>
              <a:off x="217" y="437"/>
              <a:ext cx="131" cy="1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Medico y de Laboratorio</a:t>
              </a:r>
            </a:p>
          </xdr:txBody>
        </xdr:sp>
        <xdr:sp macro="" textlink="">
          <xdr:nvSpPr>
            <xdr:cNvPr id="20553" name="Rectangle 73"/>
            <xdr:cNvSpPr>
              <a:spLocks noChangeArrowheads="1"/>
            </xdr:cNvSpPr>
          </xdr:nvSpPr>
          <xdr:spPr bwMode="auto">
            <a:xfrm>
              <a:off x="372" y="429"/>
              <a:ext cx="49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15,578.88</a:t>
              </a:r>
            </a:p>
          </xdr:txBody>
        </xdr:sp>
        <xdr:sp macro="" textlink="">
          <xdr:nvSpPr>
            <xdr:cNvPr id="20554" name="Rectangle 74"/>
            <xdr:cNvSpPr>
              <a:spLocks noChangeArrowheads="1"/>
            </xdr:cNvSpPr>
          </xdr:nvSpPr>
          <xdr:spPr bwMode="auto">
            <a:xfrm>
              <a:off x="340" y="429"/>
              <a:ext cx="36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            </a:t>
              </a:r>
            </a:p>
          </xdr:txBody>
        </xdr:sp>
        <xdr:sp macro="" textlink="">
          <xdr:nvSpPr>
            <xdr:cNvPr id="20555" name="Rectangle 75"/>
            <xdr:cNvSpPr>
              <a:spLocks noChangeArrowheads="1"/>
            </xdr:cNvSpPr>
          </xdr:nvSpPr>
          <xdr:spPr bwMode="auto">
            <a:xfrm>
              <a:off x="370" y="429"/>
              <a:ext cx="3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20556" name="Rectangle 76"/>
            <xdr:cNvSpPr>
              <a:spLocks noChangeArrowheads="1"/>
            </xdr:cNvSpPr>
          </xdr:nvSpPr>
          <xdr:spPr bwMode="auto">
            <a:xfrm>
              <a:off x="454" y="429"/>
              <a:ext cx="55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333,291.59</a:t>
              </a:r>
            </a:p>
          </xdr:txBody>
        </xdr:sp>
        <xdr:sp macro="" textlink="">
          <xdr:nvSpPr>
            <xdr:cNvPr id="20557" name="Rectangle 77"/>
            <xdr:cNvSpPr>
              <a:spLocks noChangeArrowheads="1"/>
            </xdr:cNvSpPr>
          </xdr:nvSpPr>
          <xdr:spPr bwMode="auto">
            <a:xfrm>
              <a:off x="423" y="429"/>
              <a:ext cx="34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-           </a:t>
              </a:r>
            </a:p>
          </xdr:txBody>
        </xdr:sp>
        <xdr:sp macro="" textlink="">
          <xdr:nvSpPr>
            <xdr:cNvPr id="20558" name="Rectangle 78"/>
            <xdr:cNvSpPr>
              <a:spLocks noChangeArrowheads="1"/>
            </xdr:cNvSpPr>
          </xdr:nvSpPr>
          <xdr:spPr bwMode="auto">
            <a:xfrm>
              <a:off x="452" y="429"/>
              <a:ext cx="3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20559" name="Rectangle 79"/>
            <xdr:cNvSpPr>
              <a:spLocks noChangeArrowheads="1"/>
            </xdr:cNvSpPr>
          </xdr:nvSpPr>
          <xdr:spPr bwMode="auto">
            <a:xfrm>
              <a:off x="514" y="429"/>
              <a:ext cx="59" cy="1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Línea recta</a:t>
              </a:r>
            </a:p>
          </xdr:txBody>
        </xdr:sp>
        <xdr:sp macro="" textlink="">
          <xdr:nvSpPr>
            <xdr:cNvPr id="20560" name="Rectangle 80"/>
            <xdr:cNvSpPr>
              <a:spLocks noChangeArrowheads="1"/>
            </xdr:cNvSpPr>
          </xdr:nvSpPr>
          <xdr:spPr bwMode="auto">
            <a:xfrm>
              <a:off x="610" y="429"/>
              <a:ext cx="21" cy="1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20%</a:t>
              </a:r>
            </a:p>
          </xdr:txBody>
        </xdr:sp>
        <xdr:sp macro="" textlink="">
          <xdr:nvSpPr>
            <xdr:cNvPr id="20561" name="Rectangle 81"/>
            <xdr:cNvSpPr>
              <a:spLocks noChangeArrowheads="1"/>
            </xdr:cNvSpPr>
          </xdr:nvSpPr>
          <xdr:spPr bwMode="auto">
            <a:xfrm>
              <a:off x="636" y="430"/>
              <a:ext cx="77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DOF 15/08/2012</a:t>
              </a:r>
            </a:p>
          </xdr:txBody>
        </xdr:sp>
        <xdr:sp macro="" textlink="">
          <xdr:nvSpPr>
            <xdr:cNvPr id="20562" name="Rectangle 82"/>
            <xdr:cNvSpPr>
              <a:spLocks noChangeArrowheads="1"/>
            </xdr:cNvSpPr>
          </xdr:nvSpPr>
          <xdr:spPr bwMode="auto">
            <a:xfrm>
              <a:off x="127" y="458"/>
              <a:ext cx="77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1.2.6.3.01.0004</a:t>
              </a:r>
            </a:p>
          </xdr:txBody>
        </xdr:sp>
        <xdr:sp macro="" textlink="">
          <xdr:nvSpPr>
            <xdr:cNvPr id="20563" name="Rectangle 83"/>
            <xdr:cNvSpPr>
              <a:spLocks noChangeArrowheads="1"/>
            </xdr:cNvSpPr>
          </xdr:nvSpPr>
          <xdr:spPr bwMode="auto">
            <a:xfrm>
              <a:off x="217" y="458"/>
              <a:ext cx="117" cy="1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Equipo de Transporte</a:t>
              </a:r>
            </a:p>
          </xdr:txBody>
        </xdr:sp>
        <xdr:sp macro="" textlink="">
          <xdr:nvSpPr>
            <xdr:cNvPr id="20564" name="Rectangle 84"/>
            <xdr:cNvSpPr>
              <a:spLocks noChangeArrowheads="1"/>
            </xdr:cNvSpPr>
          </xdr:nvSpPr>
          <xdr:spPr bwMode="auto">
            <a:xfrm>
              <a:off x="366" y="458"/>
              <a:ext cx="55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477,830.14</a:t>
              </a:r>
            </a:p>
          </xdr:txBody>
        </xdr:sp>
        <xdr:sp macro="" textlink="">
          <xdr:nvSpPr>
            <xdr:cNvPr id="20565" name="Rectangle 85"/>
            <xdr:cNvSpPr>
              <a:spLocks noChangeArrowheads="1"/>
            </xdr:cNvSpPr>
          </xdr:nvSpPr>
          <xdr:spPr bwMode="auto">
            <a:xfrm>
              <a:off x="340" y="458"/>
              <a:ext cx="30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          </a:t>
              </a:r>
            </a:p>
          </xdr:txBody>
        </xdr:sp>
        <xdr:sp macro="" textlink="">
          <xdr:nvSpPr>
            <xdr:cNvPr id="20566" name="Rectangle 86"/>
            <xdr:cNvSpPr>
              <a:spLocks noChangeArrowheads="1"/>
            </xdr:cNvSpPr>
          </xdr:nvSpPr>
          <xdr:spPr bwMode="auto">
            <a:xfrm>
              <a:off x="365" y="458"/>
              <a:ext cx="3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20567" name="Rectangle 87"/>
            <xdr:cNvSpPr>
              <a:spLocks noChangeArrowheads="1"/>
            </xdr:cNvSpPr>
          </xdr:nvSpPr>
          <xdr:spPr bwMode="auto">
            <a:xfrm>
              <a:off x="440" y="458"/>
              <a:ext cx="70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23,168,687.59</a:t>
              </a:r>
            </a:p>
          </xdr:txBody>
        </xdr:sp>
        <xdr:sp macro="" textlink="">
          <xdr:nvSpPr>
            <xdr:cNvPr id="20568" name="Rectangle 88"/>
            <xdr:cNvSpPr>
              <a:spLocks noChangeArrowheads="1"/>
            </xdr:cNvSpPr>
          </xdr:nvSpPr>
          <xdr:spPr bwMode="auto">
            <a:xfrm>
              <a:off x="423" y="458"/>
              <a:ext cx="17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-     </a:t>
              </a:r>
            </a:p>
          </xdr:txBody>
        </xdr:sp>
        <xdr:sp macro="" textlink="">
          <xdr:nvSpPr>
            <xdr:cNvPr id="20569" name="Rectangle 89"/>
            <xdr:cNvSpPr>
              <a:spLocks noChangeArrowheads="1"/>
            </xdr:cNvSpPr>
          </xdr:nvSpPr>
          <xdr:spPr bwMode="auto">
            <a:xfrm>
              <a:off x="438" y="458"/>
              <a:ext cx="3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20570" name="Rectangle 90"/>
            <xdr:cNvSpPr>
              <a:spLocks noChangeArrowheads="1"/>
            </xdr:cNvSpPr>
          </xdr:nvSpPr>
          <xdr:spPr bwMode="auto">
            <a:xfrm>
              <a:off x="514" y="458"/>
              <a:ext cx="59" cy="1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Línea recta</a:t>
              </a:r>
            </a:p>
          </xdr:txBody>
        </xdr:sp>
        <xdr:sp macro="" textlink="">
          <xdr:nvSpPr>
            <xdr:cNvPr id="20571" name="Rectangle 91"/>
            <xdr:cNvSpPr>
              <a:spLocks noChangeArrowheads="1"/>
            </xdr:cNvSpPr>
          </xdr:nvSpPr>
          <xdr:spPr bwMode="auto">
            <a:xfrm>
              <a:off x="610" y="458"/>
              <a:ext cx="21" cy="1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20%</a:t>
              </a:r>
            </a:p>
          </xdr:txBody>
        </xdr:sp>
        <xdr:sp macro="" textlink="">
          <xdr:nvSpPr>
            <xdr:cNvPr id="20572" name="Rectangle 92"/>
            <xdr:cNvSpPr>
              <a:spLocks noChangeArrowheads="1"/>
            </xdr:cNvSpPr>
          </xdr:nvSpPr>
          <xdr:spPr bwMode="auto">
            <a:xfrm>
              <a:off x="636" y="459"/>
              <a:ext cx="77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DOF 15/08/2012</a:t>
              </a:r>
            </a:p>
          </xdr:txBody>
        </xdr:sp>
        <xdr:sp macro="" textlink="">
          <xdr:nvSpPr>
            <xdr:cNvPr id="20573" name="Rectangle 93"/>
            <xdr:cNvSpPr>
              <a:spLocks noChangeArrowheads="1"/>
            </xdr:cNvSpPr>
          </xdr:nvSpPr>
          <xdr:spPr bwMode="auto">
            <a:xfrm>
              <a:off x="127" y="488"/>
              <a:ext cx="77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1.2.6.3.01.0005</a:t>
              </a:r>
            </a:p>
          </xdr:txBody>
        </xdr:sp>
        <xdr:sp macro="" textlink="">
          <xdr:nvSpPr>
            <xdr:cNvPr id="20574" name="Rectangle 94"/>
            <xdr:cNvSpPr>
              <a:spLocks noChangeArrowheads="1"/>
            </xdr:cNvSpPr>
          </xdr:nvSpPr>
          <xdr:spPr bwMode="auto">
            <a:xfrm>
              <a:off x="217" y="480"/>
              <a:ext cx="112" cy="1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Equipo de Defensa y </a:t>
              </a:r>
            </a:p>
          </xdr:txBody>
        </xdr:sp>
        <xdr:sp macro="" textlink="">
          <xdr:nvSpPr>
            <xdr:cNvPr id="20575" name="Rectangle 95"/>
            <xdr:cNvSpPr>
              <a:spLocks noChangeArrowheads="1"/>
            </xdr:cNvSpPr>
          </xdr:nvSpPr>
          <xdr:spPr bwMode="auto">
            <a:xfrm>
              <a:off x="217" y="495"/>
              <a:ext cx="55" cy="1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Seguridad</a:t>
              </a:r>
            </a:p>
          </xdr:txBody>
        </xdr:sp>
        <xdr:sp macro="" textlink="">
          <xdr:nvSpPr>
            <xdr:cNvPr id="20576" name="Rectangle 96"/>
            <xdr:cNvSpPr>
              <a:spLocks noChangeArrowheads="1"/>
            </xdr:cNvSpPr>
          </xdr:nvSpPr>
          <xdr:spPr bwMode="auto">
            <a:xfrm>
              <a:off x="366" y="488"/>
              <a:ext cx="55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871,114.78</a:t>
              </a:r>
            </a:p>
          </xdr:txBody>
        </xdr:sp>
        <xdr:sp macro="" textlink="">
          <xdr:nvSpPr>
            <xdr:cNvPr id="20577" name="Rectangle 97"/>
            <xdr:cNvSpPr>
              <a:spLocks noChangeArrowheads="1"/>
            </xdr:cNvSpPr>
          </xdr:nvSpPr>
          <xdr:spPr bwMode="auto">
            <a:xfrm>
              <a:off x="340" y="488"/>
              <a:ext cx="30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          </a:t>
              </a:r>
            </a:p>
          </xdr:txBody>
        </xdr:sp>
        <xdr:sp macro="" textlink="">
          <xdr:nvSpPr>
            <xdr:cNvPr id="20578" name="Rectangle 98"/>
            <xdr:cNvSpPr>
              <a:spLocks noChangeArrowheads="1"/>
            </xdr:cNvSpPr>
          </xdr:nvSpPr>
          <xdr:spPr bwMode="auto">
            <a:xfrm>
              <a:off x="365" y="488"/>
              <a:ext cx="3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20579" name="Rectangle 99"/>
            <xdr:cNvSpPr>
              <a:spLocks noChangeArrowheads="1"/>
            </xdr:cNvSpPr>
          </xdr:nvSpPr>
          <xdr:spPr bwMode="auto">
            <a:xfrm>
              <a:off x="440" y="488"/>
              <a:ext cx="70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14,847,325.86</a:t>
              </a:r>
            </a:p>
          </xdr:txBody>
        </xdr:sp>
        <xdr:sp macro="" textlink="">
          <xdr:nvSpPr>
            <xdr:cNvPr id="20580" name="Rectangle 100"/>
            <xdr:cNvSpPr>
              <a:spLocks noChangeArrowheads="1"/>
            </xdr:cNvSpPr>
          </xdr:nvSpPr>
          <xdr:spPr bwMode="auto">
            <a:xfrm>
              <a:off x="423" y="488"/>
              <a:ext cx="17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-     </a:t>
              </a:r>
            </a:p>
          </xdr:txBody>
        </xdr:sp>
        <xdr:sp macro="" textlink="">
          <xdr:nvSpPr>
            <xdr:cNvPr id="20581" name="Rectangle 101"/>
            <xdr:cNvSpPr>
              <a:spLocks noChangeArrowheads="1"/>
            </xdr:cNvSpPr>
          </xdr:nvSpPr>
          <xdr:spPr bwMode="auto">
            <a:xfrm>
              <a:off x="438" y="488"/>
              <a:ext cx="3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20582" name="Rectangle 102"/>
            <xdr:cNvSpPr>
              <a:spLocks noChangeArrowheads="1"/>
            </xdr:cNvSpPr>
          </xdr:nvSpPr>
          <xdr:spPr bwMode="auto">
            <a:xfrm>
              <a:off x="514" y="488"/>
              <a:ext cx="59" cy="1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Línea recta</a:t>
              </a:r>
            </a:p>
          </xdr:txBody>
        </xdr:sp>
        <xdr:sp macro="" textlink="">
          <xdr:nvSpPr>
            <xdr:cNvPr id="20583" name="Rectangle 103"/>
            <xdr:cNvSpPr>
              <a:spLocks noChangeArrowheads="1"/>
            </xdr:cNvSpPr>
          </xdr:nvSpPr>
          <xdr:spPr bwMode="auto">
            <a:xfrm>
              <a:off x="610" y="488"/>
              <a:ext cx="21" cy="1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20%</a:t>
              </a:r>
            </a:p>
          </xdr:txBody>
        </xdr:sp>
        <xdr:sp macro="" textlink="">
          <xdr:nvSpPr>
            <xdr:cNvPr id="20584" name="Rectangle 104"/>
            <xdr:cNvSpPr>
              <a:spLocks noChangeArrowheads="1"/>
            </xdr:cNvSpPr>
          </xdr:nvSpPr>
          <xdr:spPr bwMode="auto">
            <a:xfrm>
              <a:off x="636" y="488"/>
              <a:ext cx="77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DOF 15/08/2012</a:t>
              </a:r>
            </a:p>
          </xdr:txBody>
        </xdr:sp>
        <xdr:sp macro="" textlink="">
          <xdr:nvSpPr>
            <xdr:cNvPr id="20585" name="Rectangle 105"/>
            <xdr:cNvSpPr>
              <a:spLocks noChangeArrowheads="1"/>
            </xdr:cNvSpPr>
          </xdr:nvSpPr>
          <xdr:spPr bwMode="auto">
            <a:xfrm>
              <a:off x="127" y="518"/>
              <a:ext cx="77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1.2.6.3.01.0006</a:t>
              </a:r>
            </a:p>
          </xdr:txBody>
        </xdr:sp>
        <xdr:sp macro="" textlink="">
          <xdr:nvSpPr>
            <xdr:cNvPr id="20586" name="Rectangle 106"/>
            <xdr:cNvSpPr>
              <a:spLocks noChangeArrowheads="1"/>
            </xdr:cNvSpPr>
          </xdr:nvSpPr>
          <xdr:spPr bwMode="auto">
            <a:xfrm>
              <a:off x="217" y="511"/>
              <a:ext cx="99" cy="1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Maquinaria, Otros </a:t>
              </a:r>
            </a:p>
          </xdr:txBody>
        </xdr:sp>
        <xdr:sp macro="" textlink="">
          <xdr:nvSpPr>
            <xdr:cNvPr id="20587" name="Rectangle 107"/>
            <xdr:cNvSpPr>
              <a:spLocks noChangeArrowheads="1"/>
            </xdr:cNvSpPr>
          </xdr:nvSpPr>
          <xdr:spPr bwMode="auto">
            <a:xfrm>
              <a:off x="217" y="526"/>
              <a:ext cx="130" cy="1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Equipos y Herramientas</a:t>
              </a:r>
            </a:p>
          </xdr:txBody>
        </xdr:sp>
        <xdr:sp macro="" textlink="">
          <xdr:nvSpPr>
            <xdr:cNvPr id="20588" name="Rectangle 108"/>
            <xdr:cNvSpPr>
              <a:spLocks noChangeArrowheads="1"/>
            </xdr:cNvSpPr>
          </xdr:nvSpPr>
          <xdr:spPr bwMode="auto">
            <a:xfrm>
              <a:off x="366" y="518"/>
              <a:ext cx="55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330,920.27</a:t>
              </a:r>
            </a:p>
          </xdr:txBody>
        </xdr:sp>
        <xdr:sp macro="" textlink="">
          <xdr:nvSpPr>
            <xdr:cNvPr id="20589" name="Rectangle 109"/>
            <xdr:cNvSpPr>
              <a:spLocks noChangeArrowheads="1"/>
            </xdr:cNvSpPr>
          </xdr:nvSpPr>
          <xdr:spPr bwMode="auto">
            <a:xfrm>
              <a:off x="340" y="518"/>
              <a:ext cx="30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          </a:t>
              </a:r>
            </a:p>
          </xdr:txBody>
        </xdr:sp>
        <xdr:sp macro="" textlink="">
          <xdr:nvSpPr>
            <xdr:cNvPr id="20590" name="Rectangle 110"/>
            <xdr:cNvSpPr>
              <a:spLocks noChangeArrowheads="1"/>
            </xdr:cNvSpPr>
          </xdr:nvSpPr>
          <xdr:spPr bwMode="auto">
            <a:xfrm>
              <a:off x="365" y="518"/>
              <a:ext cx="3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20591" name="Rectangle 111"/>
            <xdr:cNvSpPr>
              <a:spLocks noChangeArrowheads="1"/>
            </xdr:cNvSpPr>
          </xdr:nvSpPr>
          <xdr:spPr bwMode="auto">
            <a:xfrm>
              <a:off x="440" y="518"/>
              <a:ext cx="70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12,064,787.93</a:t>
              </a:r>
            </a:p>
          </xdr:txBody>
        </xdr:sp>
        <xdr:sp macro="" textlink="">
          <xdr:nvSpPr>
            <xdr:cNvPr id="20592" name="Rectangle 112"/>
            <xdr:cNvSpPr>
              <a:spLocks noChangeArrowheads="1"/>
            </xdr:cNvSpPr>
          </xdr:nvSpPr>
          <xdr:spPr bwMode="auto">
            <a:xfrm>
              <a:off x="423" y="518"/>
              <a:ext cx="17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-     </a:t>
              </a:r>
            </a:p>
          </xdr:txBody>
        </xdr:sp>
        <xdr:sp macro="" textlink="">
          <xdr:nvSpPr>
            <xdr:cNvPr id="20593" name="Rectangle 113"/>
            <xdr:cNvSpPr>
              <a:spLocks noChangeArrowheads="1"/>
            </xdr:cNvSpPr>
          </xdr:nvSpPr>
          <xdr:spPr bwMode="auto">
            <a:xfrm>
              <a:off x="438" y="518"/>
              <a:ext cx="3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20594" name="Rectangle 114"/>
            <xdr:cNvSpPr>
              <a:spLocks noChangeArrowheads="1"/>
            </xdr:cNvSpPr>
          </xdr:nvSpPr>
          <xdr:spPr bwMode="auto">
            <a:xfrm>
              <a:off x="514" y="518"/>
              <a:ext cx="59" cy="1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Línea recta</a:t>
              </a:r>
            </a:p>
          </xdr:txBody>
        </xdr:sp>
        <xdr:sp macro="" textlink="">
          <xdr:nvSpPr>
            <xdr:cNvPr id="20595" name="Rectangle 115"/>
            <xdr:cNvSpPr>
              <a:spLocks noChangeArrowheads="1"/>
            </xdr:cNvSpPr>
          </xdr:nvSpPr>
          <xdr:spPr bwMode="auto">
            <a:xfrm>
              <a:off x="610" y="518"/>
              <a:ext cx="21" cy="1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20%</a:t>
              </a:r>
            </a:p>
          </xdr:txBody>
        </xdr:sp>
        <xdr:sp macro="" textlink="">
          <xdr:nvSpPr>
            <xdr:cNvPr id="20596" name="Rectangle 116"/>
            <xdr:cNvSpPr>
              <a:spLocks noChangeArrowheads="1"/>
            </xdr:cNvSpPr>
          </xdr:nvSpPr>
          <xdr:spPr bwMode="auto">
            <a:xfrm>
              <a:off x="636" y="519"/>
              <a:ext cx="77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DOF 15/08/2012</a:t>
              </a:r>
            </a:p>
          </xdr:txBody>
        </xdr:sp>
        <xdr:sp macro="" textlink="">
          <xdr:nvSpPr>
            <xdr:cNvPr id="20597" name="Rectangle 117"/>
            <xdr:cNvSpPr>
              <a:spLocks noChangeArrowheads="1"/>
            </xdr:cNvSpPr>
          </xdr:nvSpPr>
          <xdr:spPr bwMode="auto">
            <a:xfrm>
              <a:off x="242" y="541"/>
              <a:ext cx="103" cy="1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1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Total Depreciación </a:t>
              </a:r>
            </a:p>
          </xdr:txBody>
        </xdr:sp>
        <xdr:sp macro="" textlink="">
          <xdr:nvSpPr>
            <xdr:cNvPr id="20598" name="Rectangle 118"/>
            <xdr:cNvSpPr>
              <a:spLocks noChangeArrowheads="1"/>
            </xdr:cNvSpPr>
          </xdr:nvSpPr>
          <xdr:spPr bwMode="auto">
            <a:xfrm>
              <a:off x="358" y="541"/>
              <a:ext cx="65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1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2,723,696.01</a:t>
              </a:r>
            </a:p>
          </xdr:txBody>
        </xdr:sp>
        <xdr:sp macro="" textlink="">
          <xdr:nvSpPr>
            <xdr:cNvPr id="20599" name="Rectangle 119"/>
            <xdr:cNvSpPr>
              <a:spLocks noChangeArrowheads="1"/>
            </xdr:cNvSpPr>
          </xdr:nvSpPr>
          <xdr:spPr bwMode="auto">
            <a:xfrm>
              <a:off x="340" y="541"/>
              <a:ext cx="20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1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   </a:t>
              </a:r>
            </a:p>
          </xdr:txBody>
        </xdr:sp>
        <xdr:sp macro="" textlink="">
          <xdr:nvSpPr>
            <xdr:cNvPr id="20600" name="Rectangle 120"/>
            <xdr:cNvSpPr>
              <a:spLocks noChangeArrowheads="1"/>
            </xdr:cNvSpPr>
          </xdr:nvSpPr>
          <xdr:spPr bwMode="auto">
            <a:xfrm>
              <a:off x="357" y="541"/>
              <a:ext cx="3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1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20601" name="Rectangle 121"/>
            <xdr:cNvSpPr>
              <a:spLocks noChangeArrowheads="1"/>
            </xdr:cNvSpPr>
          </xdr:nvSpPr>
          <xdr:spPr bwMode="auto">
            <a:xfrm>
              <a:off x="435" y="541"/>
              <a:ext cx="77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1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106,227,736.00</a:t>
              </a:r>
            </a:p>
          </xdr:txBody>
        </xdr:sp>
        <xdr:sp macro="" textlink="">
          <xdr:nvSpPr>
            <xdr:cNvPr id="20602" name="Rectangle 122"/>
            <xdr:cNvSpPr>
              <a:spLocks noChangeArrowheads="1"/>
            </xdr:cNvSpPr>
          </xdr:nvSpPr>
          <xdr:spPr bwMode="auto">
            <a:xfrm>
              <a:off x="423" y="541"/>
              <a:ext cx="13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1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-$ </a:t>
              </a:r>
            </a:p>
          </xdr:txBody>
        </xdr:sp>
        <xdr:sp macro="" textlink="">
          <xdr:nvSpPr>
            <xdr:cNvPr id="20603" name="Rectangle 123"/>
            <xdr:cNvSpPr>
              <a:spLocks noChangeArrowheads="1"/>
            </xdr:cNvSpPr>
          </xdr:nvSpPr>
          <xdr:spPr bwMode="auto">
            <a:xfrm>
              <a:off x="435" y="541"/>
              <a:ext cx="3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1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20604" name="Rectangle 124"/>
            <xdr:cNvSpPr>
              <a:spLocks noChangeArrowheads="1"/>
            </xdr:cNvSpPr>
          </xdr:nvSpPr>
          <xdr:spPr bwMode="auto">
            <a:xfrm>
              <a:off x="125" y="241"/>
              <a:ext cx="1" cy="1"/>
            </a:xfrm>
            <a:prstGeom prst="rect">
              <a:avLst/>
            </a:prstGeom>
            <a:solidFill>
              <a:srgbClr val="D4D4D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20605" name="Rectangle 125"/>
            <xdr:cNvSpPr>
              <a:spLocks noChangeArrowheads="1"/>
            </xdr:cNvSpPr>
          </xdr:nvSpPr>
          <xdr:spPr bwMode="auto">
            <a:xfrm>
              <a:off x="215" y="241"/>
              <a:ext cx="1" cy="1"/>
            </a:xfrm>
            <a:prstGeom prst="rect">
              <a:avLst/>
            </a:prstGeom>
            <a:solidFill>
              <a:srgbClr val="D4D4D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20606" name="Rectangle 126"/>
            <xdr:cNvSpPr>
              <a:spLocks noChangeArrowheads="1"/>
            </xdr:cNvSpPr>
          </xdr:nvSpPr>
          <xdr:spPr bwMode="auto">
            <a:xfrm>
              <a:off x="334" y="241"/>
              <a:ext cx="1" cy="1"/>
            </a:xfrm>
            <a:prstGeom prst="rect">
              <a:avLst/>
            </a:prstGeom>
            <a:solidFill>
              <a:srgbClr val="D4D4D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20607" name="Rectangle 127"/>
            <xdr:cNvSpPr>
              <a:spLocks noChangeArrowheads="1"/>
            </xdr:cNvSpPr>
          </xdr:nvSpPr>
          <xdr:spPr bwMode="auto">
            <a:xfrm>
              <a:off x="421" y="241"/>
              <a:ext cx="1" cy="1"/>
            </a:xfrm>
            <a:prstGeom prst="rect">
              <a:avLst/>
            </a:prstGeom>
            <a:solidFill>
              <a:srgbClr val="D4D4D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20608" name="Rectangle 128"/>
            <xdr:cNvSpPr>
              <a:spLocks noChangeArrowheads="1"/>
            </xdr:cNvSpPr>
          </xdr:nvSpPr>
          <xdr:spPr bwMode="auto">
            <a:xfrm>
              <a:off x="508" y="241"/>
              <a:ext cx="1" cy="1"/>
            </a:xfrm>
            <a:prstGeom prst="rect">
              <a:avLst/>
            </a:prstGeom>
            <a:solidFill>
              <a:srgbClr val="D4D4D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20609" name="Rectangle 129"/>
            <xdr:cNvSpPr>
              <a:spLocks noChangeArrowheads="1"/>
            </xdr:cNvSpPr>
          </xdr:nvSpPr>
          <xdr:spPr bwMode="auto">
            <a:xfrm>
              <a:off x="570" y="241"/>
              <a:ext cx="1" cy="1"/>
            </a:xfrm>
            <a:prstGeom prst="rect">
              <a:avLst/>
            </a:prstGeom>
            <a:solidFill>
              <a:srgbClr val="D4D4D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20610" name="Rectangle 130"/>
            <xdr:cNvSpPr>
              <a:spLocks noChangeArrowheads="1"/>
            </xdr:cNvSpPr>
          </xdr:nvSpPr>
          <xdr:spPr bwMode="auto">
            <a:xfrm>
              <a:off x="631" y="241"/>
              <a:ext cx="1" cy="1"/>
            </a:xfrm>
            <a:prstGeom prst="rect">
              <a:avLst/>
            </a:prstGeom>
            <a:solidFill>
              <a:srgbClr val="D4D4D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20611" name="Line 131"/>
            <xdr:cNvSpPr>
              <a:spLocks noChangeShapeType="1"/>
            </xdr:cNvSpPr>
          </xdr:nvSpPr>
          <xdr:spPr bwMode="auto">
            <a:xfrm>
              <a:off x="126" y="241"/>
              <a:ext cx="588" cy="0"/>
            </a:xfrm>
            <a:prstGeom prst="line">
              <a:avLst/>
            </a:prstGeom>
            <a:noFill/>
            <a:ln w="0">
              <a:solidFill>
                <a:srgbClr val="FFFFFF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612" name="Rectangle 132"/>
            <xdr:cNvSpPr>
              <a:spLocks noChangeArrowheads="1"/>
            </xdr:cNvSpPr>
          </xdr:nvSpPr>
          <xdr:spPr bwMode="auto">
            <a:xfrm>
              <a:off x="126" y="241"/>
              <a:ext cx="588" cy="1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20613" name="Rectangle 133"/>
            <xdr:cNvSpPr>
              <a:spLocks noChangeArrowheads="1"/>
            </xdr:cNvSpPr>
          </xdr:nvSpPr>
          <xdr:spPr bwMode="auto">
            <a:xfrm>
              <a:off x="713" y="241"/>
              <a:ext cx="1" cy="1"/>
            </a:xfrm>
            <a:prstGeom prst="rect">
              <a:avLst/>
            </a:prstGeom>
            <a:solidFill>
              <a:srgbClr val="D4D4D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20614" name="Line 134"/>
            <xdr:cNvSpPr>
              <a:spLocks noChangeShapeType="1"/>
            </xdr:cNvSpPr>
          </xdr:nvSpPr>
          <xdr:spPr bwMode="auto">
            <a:xfrm>
              <a:off x="126" y="267"/>
              <a:ext cx="588" cy="0"/>
            </a:xfrm>
            <a:prstGeom prst="line">
              <a:avLst/>
            </a:prstGeom>
            <a:noFill/>
            <a:ln w="0">
              <a:solidFill>
                <a:srgbClr val="FFFFFF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615" name="Rectangle 135"/>
            <xdr:cNvSpPr>
              <a:spLocks noChangeArrowheads="1"/>
            </xdr:cNvSpPr>
          </xdr:nvSpPr>
          <xdr:spPr bwMode="auto">
            <a:xfrm>
              <a:off x="126" y="267"/>
              <a:ext cx="588" cy="1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20616" name="Line 136"/>
            <xdr:cNvSpPr>
              <a:spLocks noChangeShapeType="1"/>
            </xdr:cNvSpPr>
          </xdr:nvSpPr>
          <xdr:spPr bwMode="auto">
            <a:xfrm>
              <a:off x="126" y="298"/>
              <a:ext cx="588" cy="0"/>
            </a:xfrm>
            <a:prstGeom prst="line">
              <a:avLst/>
            </a:prstGeom>
            <a:noFill/>
            <a:ln w="0">
              <a:solidFill>
                <a:srgbClr val="FFFFFF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617" name="Rectangle 137"/>
            <xdr:cNvSpPr>
              <a:spLocks noChangeArrowheads="1"/>
            </xdr:cNvSpPr>
          </xdr:nvSpPr>
          <xdr:spPr bwMode="auto">
            <a:xfrm>
              <a:off x="126" y="298"/>
              <a:ext cx="588" cy="1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20618" name="Line 138"/>
            <xdr:cNvSpPr>
              <a:spLocks noChangeShapeType="1"/>
            </xdr:cNvSpPr>
          </xdr:nvSpPr>
          <xdr:spPr bwMode="auto">
            <a:xfrm>
              <a:off x="126" y="317"/>
              <a:ext cx="588" cy="0"/>
            </a:xfrm>
            <a:prstGeom prst="line">
              <a:avLst/>
            </a:prstGeom>
            <a:noFill/>
            <a:ln w="0">
              <a:solidFill>
                <a:srgbClr val="FFFFFF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619" name="Rectangle 139"/>
            <xdr:cNvSpPr>
              <a:spLocks noChangeArrowheads="1"/>
            </xdr:cNvSpPr>
          </xdr:nvSpPr>
          <xdr:spPr bwMode="auto">
            <a:xfrm>
              <a:off x="126" y="317"/>
              <a:ext cx="588" cy="1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20620" name="Line 140"/>
            <xdr:cNvSpPr>
              <a:spLocks noChangeShapeType="1"/>
            </xdr:cNvSpPr>
          </xdr:nvSpPr>
          <xdr:spPr bwMode="auto">
            <a:xfrm>
              <a:off x="126" y="343"/>
              <a:ext cx="588" cy="0"/>
            </a:xfrm>
            <a:prstGeom prst="line">
              <a:avLst/>
            </a:prstGeom>
            <a:noFill/>
            <a:ln w="0">
              <a:solidFill>
                <a:srgbClr val="FFFFFF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621" name="Rectangle 141"/>
            <xdr:cNvSpPr>
              <a:spLocks noChangeArrowheads="1"/>
            </xdr:cNvSpPr>
          </xdr:nvSpPr>
          <xdr:spPr bwMode="auto">
            <a:xfrm>
              <a:off x="126" y="343"/>
              <a:ext cx="588" cy="1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20622" name="Line 142"/>
            <xdr:cNvSpPr>
              <a:spLocks noChangeShapeType="1"/>
            </xdr:cNvSpPr>
          </xdr:nvSpPr>
          <xdr:spPr bwMode="auto">
            <a:xfrm>
              <a:off x="126" y="374"/>
              <a:ext cx="588" cy="0"/>
            </a:xfrm>
            <a:prstGeom prst="line">
              <a:avLst/>
            </a:prstGeom>
            <a:noFill/>
            <a:ln w="0">
              <a:solidFill>
                <a:srgbClr val="FFFFFF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623" name="Rectangle 143"/>
            <xdr:cNvSpPr>
              <a:spLocks noChangeArrowheads="1"/>
            </xdr:cNvSpPr>
          </xdr:nvSpPr>
          <xdr:spPr bwMode="auto">
            <a:xfrm>
              <a:off x="126" y="374"/>
              <a:ext cx="588" cy="1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20624" name="Line 144"/>
            <xdr:cNvSpPr>
              <a:spLocks noChangeShapeType="1"/>
            </xdr:cNvSpPr>
          </xdr:nvSpPr>
          <xdr:spPr bwMode="auto">
            <a:xfrm>
              <a:off x="126" y="420"/>
              <a:ext cx="588" cy="0"/>
            </a:xfrm>
            <a:prstGeom prst="line">
              <a:avLst/>
            </a:prstGeom>
            <a:noFill/>
            <a:ln w="0">
              <a:solidFill>
                <a:srgbClr val="FFFFFF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625" name="Rectangle 145"/>
            <xdr:cNvSpPr>
              <a:spLocks noChangeArrowheads="1"/>
            </xdr:cNvSpPr>
          </xdr:nvSpPr>
          <xdr:spPr bwMode="auto">
            <a:xfrm>
              <a:off x="126" y="420"/>
              <a:ext cx="588" cy="1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20626" name="Line 146"/>
            <xdr:cNvSpPr>
              <a:spLocks noChangeShapeType="1"/>
            </xdr:cNvSpPr>
          </xdr:nvSpPr>
          <xdr:spPr bwMode="auto">
            <a:xfrm>
              <a:off x="126" y="450"/>
              <a:ext cx="588" cy="0"/>
            </a:xfrm>
            <a:prstGeom prst="line">
              <a:avLst/>
            </a:prstGeom>
            <a:noFill/>
            <a:ln w="0">
              <a:solidFill>
                <a:srgbClr val="FFFFFF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627" name="Rectangle 147"/>
            <xdr:cNvSpPr>
              <a:spLocks noChangeArrowheads="1"/>
            </xdr:cNvSpPr>
          </xdr:nvSpPr>
          <xdr:spPr bwMode="auto">
            <a:xfrm>
              <a:off x="126" y="450"/>
              <a:ext cx="588" cy="1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20628" name="Line 148"/>
            <xdr:cNvSpPr>
              <a:spLocks noChangeShapeType="1"/>
            </xdr:cNvSpPr>
          </xdr:nvSpPr>
          <xdr:spPr bwMode="auto">
            <a:xfrm>
              <a:off x="126" y="478"/>
              <a:ext cx="588" cy="0"/>
            </a:xfrm>
            <a:prstGeom prst="line">
              <a:avLst/>
            </a:prstGeom>
            <a:noFill/>
            <a:ln w="0">
              <a:solidFill>
                <a:srgbClr val="FFFFFF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629" name="Rectangle 149"/>
            <xdr:cNvSpPr>
              <a:spLocks noChangeArrowheads="1"/>
            </xdr:cNvSpPr>
          </xdr:nvSpPr>
          <xdr:spPr bwMode="auto">
            <a:xfrm>
              <a:off x="126" y="478"/>
              <a:ext cx="588" cy="1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20630" name="Line 150"/>
            <xdr:cNvSpPr>
              <a:spLocks noChangeShapeType="1"/>
            </xdr:cNvSpPr>
          </xdr:nvSpPr>
          <xdr:spPr bwMode="auto">
            <a:xfrm>
              <a:off x="126" y="509"/>
              <a:ext cx="588" cy="0"/>
            </a:xfrm>
            <a:prstGeom prst="line">
              <a:avLst/>
            </a:prstGeom>
            <a:noFill/>
            <a:ln w="0">
              <a:solidFill>
                <a:srgbClr val="FFFFFF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631" name="Rectangle 151"/>
            <xdr:cNvSpPr>
              <a:spLocks noChangeArrowheads="1"/>
            </xdr:cNvSpPr>
          </xdr:nvSpPr>
          <xdr:spPr bwMode="auto">
            <a:xfrm>
              <a:off x="126" y="509"/>
              <a:ext cx="588" cy="1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20632" name="Line 152"/>
            <xdr:cNvSpPr>
              <a:spLocks noChangeShapeType="1"/>
            </xdr:cNvSpPr>
          </xdr:nvSpPr>
          <xdr:spPr bwMode="auto">
            <a:xfrm>
              <a:off x="126" y="540"/>
              <a:ext cx="588" cy="0"/>
            </a:xfrm>
            <a:prstGeom prst="line">
              <a:avLst/>
            </a:prstGeom>
            <a:noFill/>
            <a:ln w="0">
              <a:solidFill>
                <a:srgbClr val="FFFFFF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633" name="Rectangle 153"/>
            <xdr:cNvSpPr>
              <a:spLocks noChangeArrowheads="1"/>
            </xdr:cNvSpPr>
          </xdr:nvSpPr>
          <xdr:spPr bwMode="auto">
            <a:xfrm>
              <a:off x="126" y="540"/>
              <a:ext cx="588" cy="1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20634" name="Line 154"/>
            <xdr:cNvSpPr>
              <a:spLocks noChangeShapeType="1"/>
            </xdr:cNvSpPr>
          </xdr:nvSpPr>
          <xdr:spPr bwMode="auto">
            <a:xfrm>
              <a:off x="125" y="241"/>
              <a:ext cx="0" cy="315"/>
            </a:xfrm>
            <a:prstGeom prst="line">
              <a:avLst/>
            </a:prstGeom>
            <a:noFill/>
            <a:ln w="0">
              <a:solidFill>
                <a:srgbClr val="FFFFFF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635" name="Rectangle 155"/>
            <xdr:cNvSpPr>
              <a:spLocks noChangeArrowheads="1"/>
            </xdr:cNvSpPr>
          </xdr:nvSpPr>
          <xdr:spPr bwMode="auto">
            <a:xfrm>
              <a:off x="125" y="241"/>
              <a:ext cx="1" cy="315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20636" name="Line 156"/>
            <xdr:cNvSpPr>
              <a:spLocks noChangeShapeType="1"/>
            </xdr:cNvSpPr>
          </xdr:nvSpPr>
          <xdr:spPr bwMode="auto">
            <a:xfrm>
              <a:off x="215" y="242"/>
              <a:ext cx="0" cy="314"/>
            </a:xfrm>
            <a:prstGeom prst="line">
              <a:avLst/>
            </a:prstGeom>
            <a:noFill/>
            <a:ln w="0">
              <a:solidFill>
                <a:srgbClr val="FFFFFF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637" name="Rectangle 157"/>
            <xdr:cNvSpPr>
              <a:spLocks noChangeArrowheads="1"/>
            </xdr:cNvSpPr>
          </xdr:nvSpPr>
          <xdr:spPr bwMode="auto">
            <a:xfrm>
              <a:off x="215" y="242"/>
              <a:ext cx="1" cy="314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20638" name="Line 158"/>
            <xdr:cNvSpPr>
              <a:spLocks noChangeShapeType="1"/>
            </xdr:cNvSpPr>
          </xdr:nvSpPr>
          <xdr:spPr bwMode="auto">
            <a:xfrm>
              <a:off x="334" y="242"/>
              <a:ext cx="0" cy="314"/>
            </a:xfrm>
            <a:prstGeom prst="line">
              <a:avLst/>
            </a:prstGeom>
            <a:noFill/>
            <a:ln w="0">
              <a:solidFill>
                <a:srgbClr val="FFFFFF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639" name="Rectangle 159"/>
            <xdr:cNvSpPr>
              <a:spLocks noChangeArrowheads="1"/>
            </xdr:cNvSpPr>
          </xdr:nvSpPr>
          <xdr:spPr bwMode="auto">
            <a:xfrm>
              <a:off x="334" y="242"/>
              <a:ext cx="1" cy="314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20640" name="Line 160"/>
            <xdr:cNvSpPr>
              <a:spLocks noChangeShapeType="1"/>
            </xdr:cNvSpPr>
          </xdr:nvSpPr>
          <xdr:spPr bwMode="auto">
            <a:xfrm>
              <a:off x="421" y="242"/>
              <a:ext cx="0" cy="314"/>
            </a:xfrm>
            <a:prstGeom prst="line">
              <a:avLst/>
            </a:prstGeom>
            <a:noFill/>
            <a:ln w="0">
              <a:solidFill>
                <a:srgbClr val="FFFFFF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641" name="Rectangle 161"/>
            <xdr:cNvSpPr>
              <a:spLocks noChangeArrowheads="1"/>
            </xdr:cNvSpPr>
          </xdr:nvSpPr>
          <xdr:spPr bwMode="auto">
            <a:xfrm>
              <a:off x="421" y="242"/>
              <a:ext cx="1" cy="314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20642" name="Line 162"/>
            <xdr:cNvSpPr>
              <a:spLocks noChangeShapeType="1"/>
            </xdr:cNvSpPr>
          </xdr:nvSpPr>
          <xdr:spPr bwMode="auto">
            <a:xfrm>
              <a:off x="508" y="242"/>
              <a:ext cx="0" cy="314"/>
            </a:xfrm>
            <a:prstGeom prst="line">
              <a:avLst/>
            </a:prstGeom>
            <a:noFill/>
            <a:ln w="0">
              <a:solidFill>
                <a:srgbClr val="FFFFFF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643" name="Rectangle 163"/>
            <xdr:cNvSpPr>
              <a:spLocks noChangeArrowheads="1"/>
            </xdr:cNvSpPr>
          </xdr:nvSpPr>
          <xdr:spPr bwMode="auto">
            <a:xfrm>
              <a:off x="508" y="242"/>
              <a:ext cx="1" cy="314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20644" name="Line 164"/>
            <xdr:cNvSpPr>
              <a:spLocks noChangeShapeType="1"/>
            </xdr:cNvSpPr>
          </xdr:nvSpPr>
          <xdr:spPr bwMode="auto">
            <a:xfrm>
              <a:off x="570" y="242"/>
              <a:ext cx="0" cy="314"/>
            </a:xfrm>
            <a:prstGeom prst="line">
              <a:avLst/>
            </a:prstGeom>
            <a:noFill/>
            <a:ln w="0">
              <a:solidFill>
                <a:srgbClr val="FFFFFF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645" name="Rectangle 165"/>
            <xdr:cNvSpPr>
              <a:spLocks noChangeArrowheads="1"/>
            </xdr:cNvSpPr>
          </xdr:nvSpPr>
          <xdr:spPr bwMode="auto">
            <a:xfrm>
              <a:off x="570" y="242"/>
              <a:ext cx="1" cy="314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20646" name="Line 166"/>
            <xdr:cNvSpPr>
              <a:spLocks noChangeShapeType="1"/>
            </xdr:cNvSpPr>
          </xdr:nvSpPr>
          <xdr:spPr bwMode="auto">
            <a:xfrm>
              <a:off x="631" y="242"/>
              <a:ext cx="0" cy="314"/>
            </a:xfrm>
            <a:prstGeom prst="line">
              <a:avLst/>
            </a:prstGeom>
            <a:noFill/>
            <a:ln w="0">
              <a:solidFill>
                <a:srgbClr val="FFFFFF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647" name="Rectangle 167"/>
            <xdr:cNvSpPr>
              <a:spLocks noChangeArrowheads="1"/>
            </xdr:cNvSpPr>
          </xdr:nvSpPr>
          <xdr:spPr bwMode="auto">
            <a:xfrm>
              <a:off x="631" y="242"/>
              <a:ext cx="1" cy="314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20648" name="Line 168"/>
            <xdr:cNvSpPr>
              <a:spLocks noChangeShapeType="1"/>
            </xdr:cNvSpPr>
          </xdr:nvSpPr>
          <xdr:spPr bwMode="auto">
            <a:xfrm>
              <a:off x="126" y="555"/>
              <a:ext cx="588" cy="0"/>
            </a:xfrm>
            <a:prstGeom prst="line">
              <a:avLst/>
            </a:prstGeom>
            <a:noFill/>
            <a:ln w="0">
              <a:solidFill>
                <a:srgbClr val="FFFFFF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649" name="Rectangle 169"/>
            <xdr:cNvSpPr>
              <a:spLocks noChangeArrowheads="1"/>
            </xdr:cNvSpPr>
          </xdr:nvSpPr>
          <xdr:spPr bwMode="auto">
            <a:xfrm>
              <a:off x="126" y="555"/>
              <a:ext cx="588" cy="1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20650" name="Line 170"/>
            <xdr:cNvSpPr>
              <a:spLocks noChangeShapeType="1"/>
            </xdr:cNvSpPr>
          </xdr:nvSpPr>
          <xdr:spPr bwMode="auto">
            <a:xfrm>
              <a:off x="713" y="242"/>
              <a:ext cx="0" cy="314"/>
            </a:xfrm>
            <a:prstGeom prst="line">
              <a:avLst/>
            </a:prstGeom>
            <a:noFill/>
            <a:ln w="0">
              <a:solidFill>
                <a:srgbClr val="FFFFFF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651" name="Rectangle 171"/>
            <xdr:cNvSpPr>
              <a:spLocks noChangeArrowheads="1"/>
            </xdr:cNvSpPr>
          </xdr:nvSpPr>
          <xdr:spPr bwMode="auto">
            <a:xfrm>
              <a:off x="713" y="242"/>
              <a:ext cx="1" cy="314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20652" name="Line 172"/>
            <xdr:cNvSpPr>
              <a:spLocks noChangeShapeType="1"/>
            </xdr:cNvSpPr>
          </xdr:nvSpPr>
          <xdr:spPr bwMode="auto">
            <a:xfrm>
              <a:off x="125" y="556"/>
              <a:ext cx="1" cy="1"/>
            </a:xfrm>
            <a:prstGeom prst="line">
              <a:avLst/>
            </a:prstGeom>
            <a:noFill/>
            <a:ln w="0">
              <a:solidFill>
                <a:srgbClr val="D4D4D4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653" name="Rectangle 173"/>
            <xdr:cNvSpPr>
              <a:spLocks noChangeArrowheads="1"/>
            </xdr:cNvSpPr>
          </xdr:nvSpPr>
          <xdr:spPr bwMode="auto">
            <a:xfrm>
              <a:off x="125" y="556"/>
              <a:ext cx="1" cy="1"/>
            </a:xfrm>
            <a:prstGeom prst="rect">
              <a:avLst/>
            </a:prstGeom>
            <a:solidFill>
              <a:srgbClr val="D4D4D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20654" name="Line 174"/>
            <xdr:cNvSpPr>
              <a:spLocks noChangeShapeType="1"/>
            </xdr:cNvSpPr>
          </xdr:nvSpPr>
          <xdr:spPr bwMode="auto">
            <a:xfrm>
              <a:off x="215" y="556"/>
              <a:ext cx="1" cy="1"/>
            </a:xfrm>
            <a:prstGeom prst="line">
              <a:avLst/>
            </a:prstGeom>
            <a:noFill/>
            <a:ln w="0">
              <a:solidFill>
                <a:srgbClr val="D4D4D4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655" name="Rectangle 175"/>
            <xdr:cNvSpPr>
              <a:spLocks noChangeArrowheads="1"/>
            </xdr:cNvSpPr>
          </xdr:nvSpPr>
          <xdr:spPr bwMode="auto">
            <a:xfrm>
              <a:off x="215" y="556"/>
              <a:ext cx="1" cy="1"/>
            </a:xfrm>
            <a:prstGeom prst="rect">
              <a:avLst/>
            </a:prstGeom>
            <a:solidFill>
              <a:srgbClr val="D4D4D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20656" name="Line 176"/>
            <xdr:cNvSpPr>
              <a:spLocks noChangeShapeType="1"/>
            </xdr:cNvSpPr>
          </xdr:nvSpPr>
          <xdr:spPr bwMode="auto">
            <a:xfrm>
              <a:off x="334" y="556"/>
              <a:ext cx="1" cy="1"/>
            </a:xfrm>
            <a:prstGeom prst="line">
              <a:avLst/>
            </a:prstGeom>
            <a:noFill/>
            <a:ln w="0">
              <a:solidFill>
                <a:srgbClr val="D4D4D4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657" name="Rectangle 177"/>
            <xdr:cNvSpPr>
              <a:spLocks noChangeArrowheads="1"/>
            </xdr:cNvSpPr>
          </xdr:nvSpPr>
          <xdr:spPr bwMode="auto">
            <a:xfrm>
              <a:off x="334" y="556"/>
              <a:ext cx="1" cy="1"/>
            </a:xfrm>
            <a:prstGeom prst="rect">
              <a:avLst/>
            </a:prstGeom>
            <a:solidFill>
              <a:srgbClr val="D4D4D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20658" name="Line 178"/>
            <xdr:cNvSpPr>
              <a:spLocks noChangeShapeType="1"/>
            </xdr:cNvSpPr>
          </xdr:nvSpPr>
          <xdr:spPr bwMode="auto">
            <a:xfrm>
              <a:off x="421" y="556"/>
              <a:ext cx="1" cy="1"/>
            </a:xfrm>
            <a:prstGeom prst="line">
              <a:avLst/>
            </a:prstGeom>
            <a:noFill/>
            <a:ln w="0">
              <a:solidFill>
                <a:srgbClr val="D4D4D4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659" name="Rectangle 179"/>
            <xdr:cNvSpPr>
              <a:spLocks noChangeArrowheads="1"/>
            </xdr:cNvSpPr>
          </xdr:nvSpPr>
          <xdr:spPr bwMode="auto">
            <a:xfrm>
              <a:off x="421" y="556"/>
              <a:ext cx="1" cy="1"/>
            </a:xfrm>
            <a:prstGeom prst="rect">
              <a:avLst/>
            </a:prstGeom>
            <a:solidFill>
              <a:srgbClr val="D4D4D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20660" name="Line 180"/>
            <xdr:cNvSpPr>
              <a:spLocks noChangeShapeType="1"/>
            </xdr:cNvSpPr>
          </xdr:nvSpPr>
          <xdr:spPr bwMode="auto">
            <a:xfrm>
              <a:off x="508" y="556"/>
              <a:ext cx="1" cy="1"/>
            </a:xfrm>
            <a:prstGeom prst="line">
              <a:avLst/>
            </a:prstGeom>
            <a:noFill/>
            <a:ln w="0">
              <a:solidFill>
                <a:srgbClr val="D4D4D4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661" name="Rectangle 181"/>
            <xdr:cNvSpPr>
              <a:spLocks noChangeArrowheads="1"/>
            </xdr:cNvSpPr>
          </xdr:nvSpPr>
          <xdr:spPr bwMode="auto">
            <a:xfrm>
              <a:off x="508" y="556"/>
              <a:ext cx="1" cy="1"/>
            </a:xfrm>
            <a:prstGeom prst="rect">
              <a:avLst/>
            </a:prstGeom>
            <a:solidFill>
              <a:srgbClr val="D4D4D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20662" name="Line 182"/>
            <xdr:cNvSpPr>
              <a:spLocks noChangeShapeType="1"/>
            </xdr:cNvSpPr>
          </xdr:nvSpPr>
          <xdr:spPr bwMode="auto">
            <a:xfrm>
              <a:off x="570" y="556"/>
              <a:ext cx="1" cy="1"/>
            </a:xfrm>
            <a:prstGeom prst="line">
              <a:avLst/>
            </a:prstGeom>
            <a:noFill/>
            <a:ln w="0">
              <a:solidFill>
                <a:srgbClr val="D4D4D4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663" name="Rectangle 183"/>
            <xdr:cNvSpPr>
              <a:spLocks noChangeArrowheads="1"/>
            </xdr:cNvSpPr>
          </xdr:nvSpPr>
          <xdr:spPr bwMode="auto">
            <a:xfrm>
              <a:off x="570" y="556"/>
              <a:ext cx="1" cy="1"/>
            </a:xfrm>
            <a:prstGeom prst="rect">
              <a:avLst/>
            </a:prstGeom>
            <a:solidFill>
              <a:srgbClr val="D4D4D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20664" name="Line 184"/>
            <xdr:cNvSpPr>
              <a:spLocks noChangeShapeType="1"/>
            </xdr:cNvSpPr>
          </xdr:nvSpPr>
          <xdr:spPr bwMode="auto">
            <a:xfrm>
              <a:off x="631" y="556"/>
              <a:ext cx="1" cy="1"/>
            </a:xfrm>
            <a:prstGeom prst="line">
              <a:avLst/>
            </a:prstGeom>
            <a:noFill/>
            <a:ln w="0">
              <a:solidFill>
                <a:srgbClr val="D4D4D4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665" name="Rectangle 185"/>
            <xdr:cNvSpPr>
              <a:spLocks noChangeArrowheads="1"/>
            </xdr:cNvSpPr>
          </xdr:nvSpPr>
          <xdr:spPr bwMode="auto">
            <a:xfrm>
              <a:off x="631" y="556"/>
              <a:ext cx="1" cy="1"/>
            </a:xfrm>
            <a:prstGeom prst="rect">
              <a:avLst/>
            </a:prstGeom>
            <a:solidFill>
              <a:srgbClr val="D4D4D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20666" name="Line 186"/>
            <xdr:cNvSpPr>
              <a:spLocks noChangeShapeType="1"/>
            </xdr:cNvSpPr>
          </xdr:nvSpPr>
          <xdr:spPr bwMode="auto">
            <a:xfrm>
              <a:off x="713" y="556"/>
              <a:ext cx="1" cy="1"/>
            </a:xfrm>
            <a:prstGeom prst="line">
              <a:avLst/>
            </a:prstGeom>
            <a:noFill/>
            <a:ln w="0">
              <a:solidFill>
                <a:srgbClr val="D4D4D4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667" name="Rectangle 187"/>
            <xdr:cNvSpPr>
              <a:spLocks noChangeArrowheads="1"/>
            </xdr:cNvSpPr>
          </xdr:nvSpPr>
          <xdr:spPr bwMode="auto">
            <a:xfrm>
              <a:off x="713" y="556"/>
              <a:ext cx="1" cy="1"/>
            </a:xfrm>
            <a:prstGeom prst="rect">
              <a:avLst/>
            </a:prstGeom>
            <a:solidFill>
              <a:srgbClr val="D4D4D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20668" name="Line 188"/>
            <xdr:cNvSpPr>
              <a:spLocks noChangeShapeType="1"/>
            </xdr:cNvSpPr>
          </xdr:nvSpPr>
          <xdr:spPr bwMode="auto">
            <a:xfrm>
              <a:off x="714" y="241"/>
              <a:ext cx="1" cy="1"/>
            </a:xfrm>
            <a:prstGeom prst="line">
              <a:avLst/>
            </a:prstGeom>
            <a:noFill/>
            <a:ln w="0">
              <a:solidFill>
                <a:srgbClr val="D4D4D4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669" name="Rectangle 189"/>
            <xdr:cNvSpPr>
              <a:spLocks noChangeArrowheads="1"/>
            </xdr:cNvSpPr>
          </xdr:nvSpPr>
          <xdr:spPr bwMode="auto">
            <a:xfrm>
              <a:off x="714" y="241"/>
              <a:ext cx="1" cy="1"/>
            </a:xfrm>
            <a:prstGeom prst="rect">
              <a:avLst/>
            </a:prstGeom>
            <a:solidFill>
              <a:srgbClr val="D4D4D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20670" name="Line 190"/>
            <xdr:cNvSpPr>
              <a:spLocks noChangeShapeType="1"/>
            </xdr:cNvSpPr>
          </xdr:nvSpPr>
          <xdr:spPr bwMode="auto">
            <a:xfrm>
              <a:off x="714" y="267"/>
              <a:ext cx="1" cy="1"/>
            </a:xfrm>
            <a:prstGeom prst="line">
              <a:avLst/>
            </a:prstGeom>
            <a:noFill/>
            <a:ln w="0">
              <a:solidFill>
                <a:srgbClr val="D4D4D4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671" name="Rectangle 191"/>
            <xdr:cNvSpPr>
              <a:spLocks noChangeArrowheads="1"/>
            </xdr:cNvSpPr>
          </xdr:nvSpPr>
          <xdr:spPr bwMode="auto">
            <a:xfrm>
              <a:off x="714" y="267"/>
              <a:ext cx="1" cy="1"/>
            </a:xfrm>
            <a:prstGeom prst="rect">
              <a:avLst/>
            </a:prstGeom>
            <a:solidFill>
              <a:srgbClr val="D4D4D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20672" name="Line 192"/>
            <xdr:cNvSpPr>
              <a:spLocks noChangeShapeType="1"/>
            </xdr:cNvSpPr>
          </xdr:nvSpPr>
          <xdr:spPr bwMode="auto">
            <a:xfrm>
              <a:off x="714" y="298"/>
              <a:ext cx="1" cy="1"/>
            </a:xfrm>
            <a:prstGeom prst="line">
              <a:avLst/>
            </a:prstGeom>
            <a:noFill/>
            <a:ln w="0">
              <a:solidFill>
                <a:srgbClr val="D4D4D4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673" name="Rectangle 193"/>
            <xdr:cNvSpPr>
              <a:spLocks noChangeArrowheads="1"/>
            </xdr:cNvSpPr>
          </xdr:nvSpPr>
          <xdr:spPr bwMode="auto">
            <a:xfrm>
              <a:off x="714" y="298"/>
              <a:ext cx="1" cy="1"/>
            </a:xfrm>
            <a:prstGeom prst="rect">
              <a:avLst/>
            </a:prstGeom>
            <a:solidFill>
              <a:srgbClr val="D4D4D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20674" name="Line 194"/>
            <xdr:cNvSpPr>
              <a:spLocks noChangeShapeType="1"/>
            </xdr:cNvSpPr>
          </xdr:nvSpPr>
          <xdr:spPr bwMode="auto">
            <a:xfrm>
              <a:off x="714" y="317"/>
              <a:ext cx="1" cy="1"/>
            </a:xfrm>
            <a:prstGeom prst="line">
              <a:avLst/>
            </a:prstGeom>
            <a:noFill/>
            <a:ln w="0">
              <a:solidFill>
                <a:srgbClr val="D4D4D4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675" name="Rectangle 195"/>
            <xdr:cNvSpPr>
              <a:spLocks noChangeArrowheads="1"/>
            </xdr:cNvSpPr>
          </xdr:nvSpPr>
          <xdr:spPr bwMode="auto">
            <a:xfrm>
              <a:off x="714" y="317"/>
              <a:ext cx="1" cy="1"/>
            </a:xfrm>
            <a:prstGeom prst="rect">
              <a:avLst/>
            </a:prstGeom>
            <a:solidFill>
              <a:srgbClr val="D4D4D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20676" name="Line 196"/>
            <xdr:cNvSpPr>
              <a:spLocks noChangeShapeType="1"/>
            </xdr:cNvSpPr>
          </xdr:nvSpPr>
          <xdr:spPr bwMode="auto">
            <a:xfrm>
              <a:off x="714" y="343"/>
              <a:ext cx="1" cy="1"/>
            </a:xfrm>
            <a:prstGeom prst="line">
              <a:avLst/>
            </a:prstGeom>
            <a:noFill/>
            <a:ln w="0">
              <a:solidFill>
                <a:srgbClr val="D4D4D4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677" name="Rectangle 197"/>
            <xdr:cNvSpPr>
              <a:spLocks noChangeArrowheads="1"/>
            </xdr:cNvSpPr>
          </xdr:nvSpPr>
          <xdr:spPr bwMode="auto">
            <a:xfrm>
              <a:off x="714" y="343"/>
              <a:ext cx="1" cy="1"/>
            </a:xfrm>
            <a:prstGeom prst="rect">
              <a:avLst/>
            </a:prstGeom>
            <a:solidFill>
              <a:srgbClr val="D4D4D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20678" name="Line 198"/>
            <xdr:cNvSpPr>
              <a:spLocks noChangeShapeType="1"/>
            </xdr:cNvSpPr>
          </xdr:nvSpPr>
          <xdr:spPr bwMode="auto">
            <a:xfrm>
              <a:off x="714" y="374"/>
              <a:ext cx="1" cy="1"/>
            </a:xfrm>
            <a:prstGeom prst="line">
              <a:avLst/>
            </a:prstGeom>
            <a:noFill/>
            <a:ln w="0">
              <a:solidFill>
                <a:srgbClr val="D4D4D4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679" name="Rectangle 199"/>
            <xdr:cNvSpPr>
              <a:spLocks noChangeArrowheads="1"/>
            </xdr:cNvSpPr>
          </xdr:nvSpPr>
          <xdr:spPr bwMode="auto">
            <a:xfrm>
              <a:off x="714" y="374"/>
              <a:ext cx="1" cy="1"/>
            </a:xfrm>
            <a:prstGeom prst="rect">
              <a:avLst/>
            </a:prstGeom>
            <a:solidFill>
              <a:srgbClr val="D4D4D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20680" name="Line 200"/>
            <xdr:cNvSpPr>
              <a:spLocks noChangeShapeType="1"/>
            </xdr:cNvSpPr>
          </xdr:nvSpPr>
          <xdr:spPr bwMode="auto">
            <a:xfrm>
              <a:off x="714" y="420"/>
              <a:ext cx="1" cy="1"/>
            </a:xfrm>
            <a:prstGeom prst="line">
              <a:avLst/>
            </a:prstGeom>
            <a:noFill/>
            <a:ln w="0">
              <a:solidFill>
                <a:srgbClr val="D4D4D4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681" name="Rectangle 201"/>
            <xdr:cNvSpPr>
              <a:spLocks noChangeArrowheads="1"/>
            </xdr:cNvSpPr>
          </xdr:nvSpPr>
          <xdr:spPr bwMode="auto">
            <a:xfrm>
              <a:off x="714" y="420"/>
              <a:ext cx="1" cy="1"/>
            </a:xfrm>
            <a:prstGeom prst="rect">
              <a:avLst/>
            </a:prstGeom>
            <a:solidFill>
              <a:srgbClr val="D4D4D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20682" name="Line 202"/>
            <xdr:cNvSpPr>
              <a:spLocks noChangeShapeType="1"/>
            </xdr:cNvSpPr>
          </xdr:nvSpPr>
          <xdr:spPr bwMode="auto">
            <a:xfrm>
              <a:off x="714" y="450"/>
              <a:ext cx="1" cy="1"/>
            </a:xfrm>
            <a:prstGeom prst="line">
              <a:avLst/>
            </a:prstGeom>
            <a:noFill/>
            <a:ln w="0">
              <a:solidFill>
                <a:srgbClr val="D4D4D4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683" name="Rectangle 203"/>
            <xdr:cNvSpPr>
              <a:spLocks noChangeArrowheads="1"/>
            </xdr:cNvSpPr>
          </xdr:nvSpPr>
          <xdr:spPr bwMode="auto">
            <a:xfrm>
              <a:off x="714" y="450"/>
              <a:ext cx="1" cy="1"/>
            </a:xfrm>
            <a:prstGeom prst="rect">
              <a:avLst/>
            </a:prstGeom>
            <a:solidFill>
              <a:srgbClr val="D4D4D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</xdr:grpSp>
      <xdr:sp macro="" textlink="">
        <xdr:nvSpPr>
          <xdr:cNvPr id="20685" name="Line 205"/>
          <xdr:cNvSpPr>
            <a:spLocks noChangeShapeType="1"/>
          </xdr:cNvSpPr>
        </xdr:nvSpPr>
        <xdr:spPr bwMode="auto">
          <a:xfrm>
            <a:off x="714" y="478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686" name="Rectangle 206"/>
          <xdr:cNvSpPr>
            <a:spLocks noChangeArrowheads="1"/>
          </xdr:cNvSpPr>
        </xdr:nvSpPr>
        <xdr:spPr bwMode="auto">
          <a:xfrm>
            <a:off x="714" y="478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687" name="Line 207"/>
          <xdr:cNvSpPr>
            <a:spLocks noChangeShapeType="1"/>
          </xdr:cNvSpPr>
        </xdr:nvSpPr>
        <xdr:spPr bwMode="auto">
          <a:xfrm>
            <a:off x="714" y="509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688" name="Rectangle 208"/>
          <xdr:cNvSpPr>
            <a:spLocks noChangeArrowheads="1"/>
          </xdr:cNvSpPr>
        </xdr:nvSpPr>
        <xdr:spPr bwMode="auto">
          <a:xfrm>
            <a:off x="714" y="509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689" name="Line 209"/>
          <xdr:cNvSpPr>
            <a:spLocks noChangeShapeType="1"/>
          </xdr:cNvSpPr>
        </xdr:nvSpPr>
        <xdr:spPr bwMode="auto">
          <a:xfrm>
            <a:off x="714" y="540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690" name="Rectangle 210"/>
          <xdr:cNvSpPr>
            <a:spLocks noChangeArrowheads="1"/>
          </xdr:cNvSpPr>
        </xdr:nvSpPr>
        <xdr:spPr bwMode="auto">
          <a:xfrm>
            <a:off x="714" y="540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691" name="Line 211"/>
          <xdr:cNvSpPr>
            <a:spLocks noChangeShapeType="1"/>
          </xdr:cNvSpPr>
        </xdr:nvSpPr>
        <xdr:spPr bwMode="auto">
          <a:xfrm>
            <a:off x="714" y="555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692" name="Rectangle 212"/>
          <xdr:cNvSpPr>
            <a:spLocks noChangeArrowheads="1"/>
          </xdr:cNvSpPr>
        </xdr:nvSpPr>
        <xdr:spPr bwMode="auto">
          <a:xfrm>
            <a:off x="714" y="555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114300</xdr:rowOff>
    </xdr:from>
    <xdr:to>
      <xdr:col>1</xdr:col>
      <xdr:colOff>704850</xdr:colOff>
      <xdr:row>5</xdr:row>
      <xdr:rowOff>7779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14300"/>
          <a:ext cx="695325" cy="8459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438149</xdr:colOff>
      <xdr:row>11</xdr:row>
      <xdr:rowOff>190499</xdr:rowOff>
    </xdr:from>
    <xdr:to>
      <xdr:col>10</xdr:col>
      <xdr:colOff>3072</xdr:colOff>
      <xdr:row>17</xdr:row>
      <xdr:rowOff>9524</xdr:rowOff>
    </xdr:to>
    <xdr:grpSp>
      <xdr:nvGrpSpPr>
        <xdr:cNvPr id="21507" name="Group 3"/>
        <xdr:cNvGrpSpPr>
          <a:grpSpLocks noChangeAspect="1"/>
        </xdr:cNvGrpSpPr>
      </xdr:nvGrpSpPr>
      <xdr:grpSpPr bwMode="auto">
        <a:xfrm>
          <a:off x="470915" y="2213729"/>
          <a:ext cx="7981534" cy="931646"/>
          <a:chOff x="46" y="240"/>
          <a:chExt cx="590" cy="62"/>
        </a:xfrm>
      </xdr:grpSpPr>
      <xdr:sp macro="" textlink="">
        <xdr:nvSpPr>
          <xdr:cNvPr id="21506" name="AutoShape 2"/>
          <xdr:cNvSpPr>
            <a:spLocks noChangeAspect="1" noChangeArrowheads="1" noTextEdit="1"/>
          </xdr:cNvSpPr>
        </xdr:nvSpPr>
        <xdr:spPr bwMode="auto">
          <a:xfrm>
            <a:off x="46" y="240"/>
            <a:ext cx="589" cy="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508" name="Rectangle 4"/>
          <xdr:cNvSpPr>
            <a:spLocks noChangeArrowheads="1"/>
          </xdr:cNvSpPr>
        </xdr:nvSpPr>
        <xdr:spPr bwMode="auto">
          <a:xfrm>
            <a:off x="46" y="240"/>
            <a:ext cx="589" cy="16"/>
          </a:xfrm>
          <a:prstGeom prst="rect">
            <a:avLst/>
          </a:prstGeom>
          <a:solidFill>
            <a:srgbClr val="44546A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509" name="Rectangle 5"/>
          <xdr:cNvSpPr>
            <a:spLocks noChangeArrowheads="1"/>
          </xdr:cNvSpPr>
        </xdr:nvSpPr>
        <xdr:spPr bwMode="auto">
          <a:xfrm>
            <a:off x="46" y="255"/>
            <a:ext cx="589" cy="31"/>
          </a:xfrm>
          <a:prstGeom prst="rect">
            <a:avLst/>
          </a:prstGeom>
          <a:solidFill>
            <a:srgbClr val="BDD7E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510" name="Rectangle 6"/>
          <xdr:cNvSpPr>
            <a:spLocks noChangeArrowheads="1"/>
          </xdr:cNvSpPr>
        </xdr:nvSpPr>
        <xdr:spPr bwMode="auto">
          <a:xfrm>
            <a:off x="46" y="285"/>
            <a:ext cx="589" cy="16"/>
          </a:xfrm>
          <a:prstGeom prst="rect">
            <a:avLst/>
          </a:prstGeom>
          <a:solidFill>
            <a:srgbClr val="D9D9D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511" name="Rectangle 7"/>
          <xdr:cNvSpPr>
            <a:spLocks noChangeArrowheads="1"/>
          </xdr:cNvSpPr>
        </xdr:nvSpPr>
        <xdr:spPr bwMode="auto">
          <a:xfrm>
            <a:off x="55" y="242"/>
            <a:ext cx="89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1" i="0" u="none" strike="noStrike" baseline="0">
                <a:solidFill>
                  <a:srgbClr val="FFFFFF"/>
                </a:solidFill>
                <a:latin typeface="Calibri"/>
                <a:cs typeface="Calibri"/>
              </a:rPr>
              <a:t>CUENTA BANCARIA </a:t>
            </a:r>
          </a:p>
        </xdr:txBody>
      </xdr:sp>
      <xdr:sp macro="" textlink="">
        <xdr:nvSpPr>
          <xdr:cNvPr id="21512" name="Rectangle 8"/>
          <xdr:cNvSpPr>
            <a:spLocks noChangeArrowheads="1"/>
          </xdr:cNvSpPr>
        </xdr:nvSpPr>
        <xdr:spPr bwMode="auto">
          <a:xfrm>
            <a:off x="267" y="242"/>
            <a:ext cx="63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1" i="0" u="none" strike="noStrike" baseline="0">
                <a:solidFill>
                  <a:srgbClr val="FFFFFF"/>
                </a:solidFill>
                <a:latin typeface="Calibri"/>
                <a:cs typeface="Calibri"/>
              </a:rPr>
              <a:t>DESCRIPCIÓN </a:t>
            </a:r>
          </a:p>
        </xdr:txBody>
      </xdr:sp>
      <xdr:sp macro="" textlink="">
        <xdr:nvSpPr>
          <xdr:cNvPr id="21513" name="Rectangle 9"/>
          <xdr:cNvSpPr>
            <a:spLocks noChangeArrowheads="1"/>
          </xdr:cNvSpPr>
        </xdr:nvSpPr>
        <xdr:spPr bwMode="auto">
          <a:xfrm>
            <a:off x="453" y="242"/>
            <a:ext cx="102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1" i="0" u="none" strike="noStrike" baseline="0">
                <a:solidFill>
                  <a:srgbClr val="FFFFFF"/>
                </a:solidFill>
                <a:latin typeface="Calibri"/>
                <a:cs typeface="Calibri"/>
              </a:rPr>
              <a:t>MONTO DEL PERIODO </a:t>
            </a:r>
          </a:p>
        </xdr:txBody>
      </xdr:sp>
      <xdr:sp macro="" textlink="">
        <xdr:nvSpPr>
          <xdr:cNvPr id="21514" name="Rectangle 10"/>
          <xdr:cNvSpPr>
            <a:spLocks noChangeArrowheads="1"/>
          </xdr:cNvSpPr>
        </xdr:nvSpPr>
        <xdr:spPr bwMode="auto">
          <a:xfrm>
            <a:off x="564" y="242"/>
            <a:ext cx="63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1" i="0" u="none" strike="noStrike" baseline="0">
                <a:solidFill>
                  <a:srgbClr val="FFFFFF"/>
                </a:solidFill>
                <a:latin typeface="Calibri"/>
                <a:cs typeface="Calibri"/>
              </a:rPr>
              <a:t>ACUMULADO </a:t>
            </a:r>
          </a:p>
        </xdr:txBody>
      </xdr:sp>
      <xdr:sp macro="" textlink="">
        <xdr:nvSpPr>
          <xdr:cNvPr id="21515" name="Rectangle 11"/>
          <xdr:cNvSpPr>
            <a:spLocks noChangeArrowheads="1"/>
          </xdr:cNvSpPr>
        </xdr:nvSpPr>
        <xdr:spPr bwMode="auto">
          <a:xfrm>
            <a:off x="48" y="257"/>
            <a:ext cx="75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1.2.6.5.01.0001</a:t>
            </a:r>
          </a:p>
        </xdr:txBody>
      </xdr:sp>
      <xdr:sp macro="" textlink="">
        <xdr:nvSpPr>
          <xdr:cNvPr id="21516" name="Rectangle 12"/>
          <xdr:cNvSpPr>
            <a:spLocks noChangeArrowheads="1"/>
          </xdr:cNvSpPr>
        </xdr:nvSpPr>
        <xdr:spPr bwMode="auto">
          <a:xfrm>
            <a:off x="146" y="257"/>
            <a:ext cx="59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        Software</a:t>
            </a:r>
          </a:p>
        </xdr:txBody>
      </xdr:sp>
      <xdr:sp macro="" textlink="">
        <xdr:nvSpPr>
          <xdr:cNvPr id="21517" name="Rectangle 13"/>
          <xdr:cNvSpPr>
            <a:spLocks noChangeArrowheads="1"/>
          </xdr:cNvSpPr>
        </xdr:nvSpPr>
        <xdr:spPr bwMode="auto">
          <a:xfrm>
            <a:off x="497" y="257"/>
            <a:ext cx="54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436,796.44</a:t>
            </a:r>
          </a:p>
        </xdr:txBody>
      </xdr:sp>
      <xdr:sp macro="" textlink="">
        <xdr:nvSpPr>
          <xdr:cNvPr id="21518" name="Rectangle 14"/>
          <xdr:cNvSpPr>
            <a:spLocks noChangeArrowheads="1"/>
          </xdr:cNvSpPr>
        </xdr:nvSpPr>
        <xdr:spPr bwMode="auto">
          <a:xfrm>
            <a:off x="453" y="257"/>
            <a:ext cx="47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$                 </a:t>
            </a:r>
          </a:p>
        </xdr:txBody>
      </xdr:sp>
      <xdr:sp macro="" textlink="">
        <xdr:nvSpPr>
          <xdr:cNvPr id="21519" name="Rectangle 15"/>
          <xdr:cNvSpPr>
            <a:spLocks noChangeArrowheads="1"/>
          </xdr:cNvSpPr>
        </xdr:nvSpPr>
        <xdr:spPr bwMode="auto">
          <a:xfrm>
            <a:off x="496" y="257"/>
            <a:ext cx="2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21520" name="Rectangle 16"/>
          <xdr:cNvSpPr>
            <a:spLocks noChangeArrowheads="1"/>
          </xdr:cNvSpPr>
        </xdr:nvSpPr>
        <xdr:spPr bwMode="auto">
          <a:xfrm>
            <a:off x="572" y="257"/>
            <a:ext cx="63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9,028,973.21</a:t>
            </a:r>
          </a:p>
        </xdr:txBody>
      </xdr:sp>
      <xdr:sp macro="" textlink="">
        <xdr:nvSpPr>
          <xdr:cNvPr id="21521" name="Rectangle 17"/>
          <xdr:cNvSpPr>
            <a:spLocks noChangeArrowheads="1"/>
          </xdr:cNvSpPr>
        </xdr:nvSpPr>
        <xdr:spPr bwMode="auto">
          <a:xfrm>
            <a:off x="553" y="257"/>
            <a:ext cx="19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-$    </a:t>
            </a:r>
          </a:p>
        </xdr:txBody>
      </xdr:sp>
      <xdr:sp macro="" textlink="">
        <xdr:nvSpPr>
          <xdr:cNvPr id="21522" name="Rectangle 18"/>
          <xdr:cNvSpPr>
            <a:spLocks noChangeArrowheads="1"/>
          </xdr:cNvSpPr>
        </xdr:nvSpPr>
        <xdr:spPr bwMode="auto">
          <a:xfrm>
            <a:off x="571" y="257"/>
            <a:ext cx="2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21523" name="Rectangle 19"/>
          <xdr:cNvSpPr>
            <a:spLocks noChangeArrowheads="1"/>
          </xdr:cNvSpPr>
        </xdr:nvSpPr>
        <xdr:spPr bwMode="auto">
          <a:xfrm>
            <a:off x="48" y="272"/>
            <a:ext cx="75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1.2.6.5.01.0004</a:t>
            </a:r>
          </a:p>
        </xdr:txBody>
      </xdr:sp>
      <xdr:sp macro="" textlink="">
        <xdr:nvSpPr>
          <xdr:cNvPr id="21524" name="Rectangle 20"/>
          <xdr:cNvSpPr>
            <a:spLocks noChangeArrowheads="1"/>
          </xdr:cNvSpPr>
        </xdr:nvSpPr>
        <xdr:spPr bwMode="auto">
          <a:xfrm>
            <a:off x="146" y="272"/>
            <a:ext cx="60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        Licencias</a:t>
            </a:r>
          </a:p>
        </xdr:txBody>
      </xdr:sp>
      <xdr:sp macro="" textlink="">
        <xdr:nvSpPr>
          <xdr:cNvPr id="21525" name="Rectangle 21"/>
          <xdr:cNvSpPr>
            <a:spLocks noChangeArrowheads="1"/>
          </xdr:cNvSpPr>
        </xdr:nvSpPr>
        <xdr:spPr bwMode="auto">
          <a:xfrm>
            <a:off x="502" y="272"/>
            <a:ext cx="48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70,876.02</a:t>
            </a:r>
          </a:p>
        </xdr:txBody>
      </xdr:sp>
      <xdr:sp macro="" textlink="">
        <xdr:nvSpPr>
          <xdr:cNvPr id="21526" name="Rectangle 22"/>
          <xdr:cNvSpPr>
            <a:spLocks noChangeArrowheads="1"/>
          </xdr:cNvSpPr>
        </xdr:nvSpPr>
        <xdr:spPr bwMode="auto">
          <a:xfrm>
            <a:off x="453" y="272"/>
            <a:ext cx="52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$                   </a:t>
            </a:r>
          </a:p>
        </xdr:txBody>
      </xdr:sp>
      <xdr:sp macro="" textlink="">
        <xdr:nvSpPr>
          <xdr:cNvPr id="21527" name="Rectangle 23"/>
          <xdr:cNvSpPr>
            <a:spLocks noChangeArrowheads="1"/>
          </xdr:cNvSpPr>
        </xdr:nvSpPr>
        <xdr:spPr bwMode="auto">
          <a:xfrm>
            <a:off x="501" y="272"/>
            <a:ext cx="2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21528" name="Rectangle 24"/>
          <xdr:cNvSpPr>
            <a:spLocks noChangeArrowheads="1"/>
          </xdr:cNvSpPr>
        </xdr:nvSpPr>
        <xdr:spPr bwMode="auto">
          <a:xfrm>
            <a:off x="572" y="272"/>
            <a:ext cx="63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2,470,583.15</a:t>
            </a:r>
          </a:p>
        </xdr:txBody>
      </xdr:sp>
      <xdr:sp macro="" textlink="">
        <xdr:nvSpPr>
          <xdr:cNvPr id="21529" name="Rectangle 25"/>
          <xdr:cNvSpPr>
            <a:spLocks noChangeArrowheads="1"/>
          </xdr:cNvSpPr>
        </xdr:nvSpPr>
        <xdr:spPr bwMode="auto">
          <a:xfrm>
            <a:off x="553" y="272"/>
            <a:ext cx="19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-$    </a:t>
            </a:r>
          </a:p>
        </xdr:txBody>
      </xdr:sp>
      <xdr:sp macro="" textlink="">
        <xdr:nvSpPr>
          <xdr:cNvPr id="21530" name="Rectangle 26"/>
          <xdr:cNvSpPr>
            <a:spLocks noChangeArrowheads="1"/>
          </xdr:cNvSpPr>
        </xdr:nvSpPr>
        <xdr:spPr bwMode="auto">
          <a:xfrm>
            <a:off x="571" y="272"/>
            <a:ext cx="2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21531" name="Rectangle 27"/>
          <xdr:cNvSpPr>
            <a:spLocks noChangeArrowheads="1"/>
          </xdr:cNvSpPr>
        </xdr:nvSpPr>
        <xdr:spPr bwMode="auto">
          <a:xfrm>
            <a:off x="341" y="287"/>
            <a:ext cx="102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1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Total de Amortización </a:t>
            </a:r>
          </a:p>
        </xdr:txBody>
      </xdr:sp>
      <xdr:sp macro="" textlink="">
        <xdr:nvSpPr>
          <xdr:cNvPr id="21532" name="Rectangle 28"/>
          <xdr:cNvSpPr>
            <a:spLocks noChangeArrowheads="1"/>
          </xdr:cNvSpPr>
        </xdr:nvSpPr>
        <xdr:spPr bwMode="auto">
          <a:xfrm>
            <a:off x="497" y="287"/>
            <a:ext cx="54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1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507,672.46</a:t>
            </a:r>
          </a:p>
        </xdr:txBody>
      </xdr:sp>
      <xdr:sp macro="" textlink="">
        <xdr:nvSpPr>
          <xdr:cNvPr id="21533" name="Rectangle 29"/>
          <xdr:cNvSpPr>
            <a:spLocks noChangeArrowheads="1"/>
          </xdr:cNvSpPr>
        </xdr:nvSpPr>
        <xdr:spPr bwMode="auto">
          <a:xfrm>
            <a:off x="453" y="287"/>
            <a:ext cx="47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1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$                 </a:t>
            </a:r>
          </a:p>
        </xdr:txBody>
      </xdr:sp>
      <xdr:sp macro="" textlink="">
        <xdr:nvSpPr>
          <xdr:cNvPr id="21534" name="Rectangle 30"/>
          <xdr:cNvSpPr>
            <a:spLocks noChangeArrowheads="1"/>
          </xdr:cNvSpPr>
        </xdr:nvSpPr>
        <xdr:spPr bwMode="auto">
          <a:xfrm>
            <a:off x="496" y="287"/>
            <a:ext cx="2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1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21535" name="Rectangle 31"/>
          <xdr:cNvSpPr>
            <a:spLocks noChangeArrowheads="1"/>
          </xdr:cNvSpPr>
        </xdr:nvSpPr>
        <xdr:spPr bwMode="auto">
          <a:xfrm>
            <a:off x="567" y="287"/>
            <a:ext cx="69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1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11,499,556.36</a:t>
            </a:r>
          </a:p>
        </xdr:txBody>
      </xdr:sp>
      <xdr:sp macro="" textlink="">
        <xdr:nvSpPr>
          <xdr:cNvPr id="21536" name="Rectangle 32"/>
          <xdr:cNvSpPr>
            <a:spLocks noChangeArrowheads="1"/>
          </xdr:cNvSpPr>
        </xdr:nvSpPr>
        <xdr:spPr bwMode="auto">
          <a:xfrm>
            <a:off x="553" y="287"/>
            <a:ext cx="14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1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-$  </a:t>
            </a:r>
          </a:p>
        </xdr:txBody>
      </xdr:sp>
      <xdr:sp macro="" textlink="">
        <xdr:nvSpPr>
          <xdr:cNvPr id="21537" name="Rectangle 33"/>
          <xdr:cNvSpPr>
            <a:spLocks noChangeArrowheads="1"/>
          </xdr:cNvSpPr>
        </xdr:nvSpPr>
        <xdr:spPr bwMode="auto">
          <a:xfrm>
            <a:off x="566" y="287"/>
            <a:ext cx="2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1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21538" name="Rectangle 34"/>
          <xdr:cNvSpPr>
            <a:spLocks noChangeArrowheads="1"/>
          </xdr:cNvSpPr>
        </xdr:nvSpPr>
        <xdr:spPr bwMode="auto">
          <a:xfrm>
            <a:off x="46" y="240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539" name="Rectangle 35"/>
          <xdr:cNvSpPr>
            <a:spLocks noChangeArrowheads="1"/>
          </xdr:cNvSpPr>
        </xdr:nvSpPr>
        <xdr:spPr bwMode="auto">
          <a:xfrm>
            <a:off x="143" y="240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540" name="Rectangle 36"/>
          <xdr:cNvSpPr>
            <a:spLocks noChangeArrowheads="1"/>
          </xdr:cNvSpPr>
        </xdr:nvSpPr>
        <xdr:spPr bwMode="auto">
          <a:xfrm>
            <a:off x="446" y="240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541" name="Rectangle 37"/>
          <xdr:cNvSpPr>
            <a:spLocks noChangeArrowheads="1"/>
          </xdr:cNvSpPr>
        </xdr:nvSpPr>
        <xdr:spPr bwMode="auto">
          <a:xfrm>
            <a:off x="551" y="240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542" name="Line 38"/>
          <xdr:cNvSpPr>
            <a:spLocks noChangeShapeType="1"/>
          </xdr:cNvSpPr>
        </xdr:nvSpPr>
        <xdr:spPr bwMode="auto">
          <a:xfrm>
            <a:off x="47" y="240"/>
            <a:ext cx="588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543" name="Rectangle 39"/>
          <xdr:cNvSpPr>
            <a:spLocks noChangeArrowheads="1"/>
          </xdr:cNvSpPr>
        </xdr:nvSpPr>
        <xdr:spPr bwMode="auto">
          <a:xfrm>
            <a:off x="47" y="240"/>
            <a:ext cx="588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544" name="Rectangle 40"/>
          <xdr:cNvSpPr>
            <a:spLocks noChangeArrowheads="1"/>
          </xdr:cNvSpPr>
        </xdr:nvSpPr>
        <xdr:spPr bwMode="auto">
          <a:xfrm>
            <a:off x="634" y="240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545" name="Line 41"/>
          <xdr:cNvSpPr>
            <a:spLocks noChangeShapeType="1"/>
          </xdr:cNvSpPr>
        </xdr:nvSpPr>
        <xdr:spPr bwMode="auto">
          <a:xfrm>
            <a:off x="47" y="255"/>
            <a:ext cx="588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546" name="Rectangle 42"/>
          <xdr:cNvSpPr>
            <a:spLocks noChangeArrowheads="1"/>
          </xdr:cNvSpPr>
        </xdr:nvSpPr>
        <xdr:spPr bwMode="auto">
          <a:xfrm>
            <a:off x="47" y="255"/>
            <a:ext cx="588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547" name="Line 43"/>
          <xdr:cNvSpPr>
            <a:spLocks noChangeShapeType="1"/>
          </xdr:cNvSpPr>
        </xdr:nvSpPr>
        <xdr:spPr bwMode="auto">
          <a:xfrm>
            <a:off x="47" y="270"/>
            <a:ext cx="588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548" name="Rectangle 44"/>
          <xdr:cNvSpPr>
            <a:spLocks noChangeArrowheads="1"/>
          </xdr:cNvSpPr>
        </xdr:nvSpPr>
        <xdr:spPr bwMode="auto">
          <a:xfrm>
            <a:off x="47" y="270"/>
            <a:ext cx="588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549" name="Line 45"/>
          <xdr:cNvSpPr>
            <a:spLocks noChangeShapeType="1"/>
          </xdr:cNvSpPr>
        </xdr:nvSpPr>
        <xdr:spPr bwMode="auto">
          <a:xfrm>
            <a:off x="47" y="285"/>
            <a:ext cx="588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550" name="Rectangle 46"/>
          <xdr:cNvSpPr>
            <a:spLocks noChangeArrowheads="1"/>
          </xdr:cNvSpPr>
        </xdr:nvSpPr>
        <xdr:spPr bwMode="auto">
          <a:xfrm>
            <a:off x="47" y="285"/>
            <a:ext cx="588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551" name="Line 47"/>
          <xdr:cNvSpPr>
            <a:spLocks noChangeShapeType="1"/>
          </xdr:cNvSpPr>
        </xdr:nvSpPr>
        <xdr:spPr bwMode="auto">
          <a:xfrm>
            <a:off x="46" y="240"/>
            <a:ext cx="0" cy="61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552" name="Rectangle 48"/>
          <xdr:cNvSpPr>
            <a:spLocks noChangeArrowheads="1"/>
          </xdr:cNvSpPr>
        </xdr:nvSpPr>
        <xdr:spPr bwMode="auto">
          <a:xfrm>
            <a:off x="46" y="240"/>
            <a:ext cx="1" cy="6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553" name="Line 49"/>
          <xdr:cNvSpPr>
            <a:spLocks noChangeShapeType="1"/>
          </xdr:cNvSpPr>
        </xdr:nvSpPr>
        <xdr:spPr bwMode="auto">
          <a:xfrm>
            <a:off x="143" y="241"/>
            <a:ext cx="0" cy="6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554" name="Rectangle 50"/>
          <xdr:cNvSpPr>
            <a:spLocks noChangeArrowheads="1"/>
          </xdr:cNvSpPr>
        </xdr:nvSpPr>
        <xdr:spPr bwMode="auto">
          <a:xfrm>
            <a:off x="143" y="241"/>
            <a:ext cx="1" cy="60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555" name="Line 51"/>
          <xdr:cNvSpPr>
            <a:spLocks noChangeShapeType="1"/>
          </xdr:cNvSpPr>
        </xdr:nvSpPr>
        <xdr:spPr bwMode="auto">
          <a:xfrm>
            <a:off x="446" y="241"/>
            <a:ext cx="0" cy="6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556" name="Rectangle 52"/>
          <xdr:cNvSpPr>
            <a:spLocks noChangeArrowheads="1"/>
          </xdr:cNvSpPr>
        </xdr:nvSpPr>
        <xdr:spPr bwMode="auto">
          <a:xfrm>
            <a:off x="446" y="241"/>
            <a:ext cx="1" cy="60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557" name="Line 53"/>
          <xdr:cNvSpPr>
            <a:spLocks noChangeShapeType="1"/>
          </xdr:cNvSpPr>
        </xdr:nvSpPr>
        <xdr:spPr bwMode="auto">
          <a:xfrm>
            <a:off x="551" y="241"/>
            <a:ext cx="0" cy="6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558" name="Rectangle 54"/>
          <xdr:cNvSpPr>
            <a:spLocks noChangeArrowheads="1"/>
          </xdr:cNvSpPr>
        </xdr:nvSpPr>
        <xdr:spPr bwMode="auto">
          <a:xfrm>
            <a:off x="551" y="241"/>
            <a:ext cx="1" cy="60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559" name="Line 55"/>
          <xdr:cNvSpPr>
            <a:spLocks noChangeShapeType="1"/>
          </xdr:cNvSpPr>
        </xdr:nvSpPr>
        <xdr:spPr bwMode="auto">
          <a:xfrm>
            <a:off x="47" y="300"/>
            <a:ext cx="588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560" name="Rectangle 56"/>
          <xdr:cNvSpPr>
            <a:spLocks noChangeArrowheads="1"/>
          </xdr:cNvSpPr>
        </xdr:nvSpPr>
        <xdr:spPr bwMode="auto">
          <a:xfrm>
            <a:off x="47" y="300"/>
            <a:ext cx="588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561" name="Line 57"/>
          <xdr:cNvSpPr>
            <a:spLocks noChangeShapeType="1"/>
          </xdr:cNvSpPr>
        </xdr:nvSpPr>
        <xdr:spPr bwMode="auto">
          <a:xfrm>
            <a:off x="634" y="241"/>
            <a:ext cx="0" cy="6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562" name="Rectangle 58"/>
          <xdr:cNvSpPr>
            <a:spLocks noChangeArrowheads="1"/>
          </xdr:cNvSpPr>
        </xdr:nvSpPr>
        <xdr:spPr bwMode="auto">
          <a:xfrm>
            <a:off x="634" y="241"/>
            <a:ext cx="1" cy="60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563" name="Line 59"/>
          <xdr:cNvSpPr>
            <a:spLocks noChangeShapeType="1"/>
          </xdr:cNvSpPr>
        </xdr:nvSpPr>
        <xdr:spPr bwMode="auto">
          <a:xfrm>
            <a:off x="46" y="301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564" name="Rectangle 60"/>
          <xdr:cNvSpPr>
            <a:spLocks noChangeArrowheads="1"/>
          </xdr:cNvSpPr>
        </xdr:nvSpPr>
        <xdr:spPr bwMode="auto">
          <a:xfrm>
            <a:off x="46" y="301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565" name="Line 61"/>
          <xdr:cNvSpPr>
            <a:spLocks noChangeShapeType="1"/>
          </xdr:cNvSpPr>
        </xdr:nvSpPr>
        <xdr:spPr bwMode="auto">
          <a:xfrm>
            <a:off x="143" y="301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566" name="Rectangle 62"/>
          <xdr:cNvSpPr>
            <a:spLocks noChangeArrowheads="1"/>
          </xdr:cNvSpPr>
        </xdr:nvSpPr>
        <xdr:spPr bwMode="auto">
          <a:xfrm>
            <a:off x="143" y="301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567" name="Line 63"/>
          <xdr:cNvSpPr>
            <a:spLocks noChangeShapeType="1"/>
          </xdr:cNvSpPr>
        </xdr:nvSpPr>
        <xdr:spPr bwMode="auto">
          <a:xfrm>
            <a:off x="446" y="301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568" name="Rectangle 64"/>
          <xdr:cNvSpPr>
            <a:spLocks noChangeArrowheads="1"/>
          </xdr:cNvSpPr>
        </xdr:nvSpPr>
        <xdr:spPr bwMode="auto">
          <a:xfrm>
            <a:off x="446" y="301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569" name="Line 65"/>
          <xdr:cNvSpPr>
            <a:spLocks noChangeShapeType="1"/>
          </xdr:cNvSpPr>
        </xdr:nvSpPr>
        <xdr:spPr bwMode="auto">
          <a:xfrm>
            <a:off x="551" y="301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570" name="Rectangle 66"/>
          <xdr:cNvSpPr>
            <a:spLocks noChangeArrowheads="1"/>
          </xdr:cNvSpPr>
        </xdr:nvSpPr>
        <xdr:spPr bwMode="auto">
          <a:xfrm>
            <a:off x="551" y="301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571" name="Line 67"/>
          <xdr:cNvSpPr>
            <a:spLocks noChangeShapeType="1"/>
          </xdr:cNvSpPr>
        </xdr:nvSpPr>
        <xdr:spPr bwMode="auto">
          <a:xfrm>
            <a:off x="634" y="301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572" name="Rectangle 68"/>
          <xdr:cNvSpPr>
            <a:spLocks noChangeArrowheads="1"/>
          </xdr:cNvSpPr>
        </xdr:nvSpPr>
        <xdr:spPr bwMode="auto">
          <a:xfrm>
            <a:off x="634" y="301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573" name="Line 69"/>
          <xdr:cNvSpPr>
            <a:spLocks noChangeShapeType="1"/>
          </xdr:cNvSpPr>
        </xdr:nvSpPr>
        <xdr:spPr bwMode="auto">
          <a:xfrm>
            <a:off x="635" y="240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574" name="Rectangle 70"/>
          <xdr:cNvSpPr>
            <a:spLocks noChangeArrowheads="1"/>
          </xdr:cNvSpPr>
        </xdr:nvSpPr>
        <xdr:spPr bwMode="auto">
          <a:xfrm>
            <a:off x="635" y="240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575" name="Line 71"/>
          <xdr:cNvSpPr>
            <a:spLocks noChangeShapeType="1"/>
          </xdr:cNvSpPr>
        </xdr:nvSpPr>
        <xdr:spPr bwMode="auto">
          <a:xfrm>
            <a:off x="635" y="255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576" name="Rectangle 72"/>
          <xdr:cNvSpPr>
            <a:spLocks noChangeArrowheads="1"/>
          </xdr:cNvSpPr>
        </xdr:nvSpPr>
        <xdr:spPr bwMode="auto">
          <a:xfrm>
            <a:off x="635" y="255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577" name="Line 73"/>
          <xdr:cNvSpPr>
            <a:spLocks noChangeShapeType="1"/>
          </xdr:cNvSpPr>
        </xdr:nvSpPr>
        <xdr:spPr bwMode="auto">
          <a:xfrm>
            <a:off x="635" y="270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578" name="Rectangle 74"/>
          <xdr:cNvSpPr>
            <a:spLocks noChangeArrowheads="1"/>
          </xdr:cNvSpPr>
        </xdr:nvSpPr>
        <xdr:spPr bwMode="auto">
          <a:xfrm>
            <a:off x="635" y="270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579" name="Line 75"/>
          <xdr:cNvSpPr>
            <a:spLocks noChangeShapeType="1"/>
          </xdr:cNvSpPr>
        </xdr:nvSpPr>
        <xdr:spPr bwMode="auto">
          <a:xfrm>
            <a:off x="635" y="285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580" name="Rectangle 76"/>
          <xdr:cNvSpPr>
            <a:spLocks noChangeArrowheads="1"/>
          </xdr:cNvSpPr>
        </xdr:nvSpPr>
        <xdr:spPr bwMode="auto">
          <a:xfrm>
            <a:off x="635" y="285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581" name="Line 77"/>
          <xdr:cNvSpPr>
            <a:spLocks noChangeShapeType="1"/>
          </xdr:cNvSpPr>
        </xdr:nvSpPr>
        <xdr:spPr bwMode="auto">
          <a:xfrm>
            <a:off x="635" y="300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582" name="Rectangle 78"/>
          <xdr:cNvSpPr>
            <a:spLocks noChangeArrowheads="1"/>
          </xdr:cNvSpPr>
        </xdr:nvSpPr>
        <xdr:spPr bwMode="auto">
          <a:xfrm>
            <a:off x="635" y="300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114300</xdr:rowOff>
    </xdr:from>
    <xdr:to>
      <xdr:col>1</xdr:col>
      <xdr:colOff>704850</xdr:colOff>
      <xdr:row>5</xdr:row>
      <xdr:rowOff>7779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14300"/>
          <a:ext cx="695325" cy="8459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114300</xdr:rowOff>
    </xdr:from>
    <xdr:to>
      <xdr:col>1</xdr:col>
      <xdr:colOff>704850</xdr:colOff>
      <xdr:row>5</xdr:row>
      <xdr:rowOff>7779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14300"/>
          <a:ext cx="695325" cy="8459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14</xdr:row>
      <xdr:rowOff>190499</xdr:rowOff>
    </xdr:from>
    <xdr:to>
      <xdr:col>11</xdr:col>
      <xdr:colOff>266700</xdr:colOff>
      <xdr:row>32</xdr:row>
      <xdr:rowOff>0</xdr:rowOff>
    </xdr:to>
    <xdr:grpSp>
      <xdr:nvGrpSpPr>
        <xdr:cNvPr id="235" name="Group 3"/>
        <xdr:cNvGrpSpPr>
          <a:grpSpLocks noChangeAspect="1"/>
        </xdr:cNvGrpSpPr>
      </xdr:nvGrpSpPr>
      <xdr:grpSpPr bwMode="auto">
        <a:xfrm>
          <a:off x="471638" y="2776807"/>
          <a:ext cx="8467986" cy="3136313"/>
          <a:chOff x="86" y="240"/>
          <a:chExt cx="609" cy="228"/>
        </a:xfrm>
      </xdr:grpSpPr>
      <xdr:sp macro="" textlink="">
        <xdr:nvSpPr>
          <xdr:cNvPr id="236" name="AutoShape 2"/>
          <xdr:cNvSpPr>
            <a:spLocks noChangeAspect="1" noChangeArrowheads="1" noTextEdit="1"/>
          </xdr:cNvSpPr>
        </xdr:nvSpPr>
        <xdr:spPr bwMode="auto">
          <a:xfrm>
            <a:off x="86" y="240"/>
            <a:ext cx="590" cy="2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237" name="Group 204"/>
          <xdr:cNvGrpSpPr>
            <a:grpSpLocks/>
          </xdr:cNvGrpSpPr>
        </xdr:nvGrpSpPr>
        <xdr:grpSpPr bwMode="auto">
          <a:xfrm>
            <a:off x="86" y="240"/>
            <a:ext cx="609" cy="227"/>
            <a:chOff x="86" y="240"/>
            <a:chExt cx="609" cy="227"/>
          </a:xfrm>
        </xdr:grpSpPr>
        <xdr:sp macro="" textlink="">
          <xdr:nvSpPr>
            <xdr:cNvPr id="369" name="Rectangle 4"/>
            <xdr:cNvSpPr>
              <a:spLocks noChangeArrowheads="1"/>
            </xdr:cNvSpPr>
          </xdr:nvSpPr>
          <xdr:spPr bwMode="auto">
            <a:xfrm>
              <a:off x="86" y="240"/>
              <a:ext cx="590" cy="30"/>
            </a:xfrm>
            <a:prstGeom prst="rect">
              <a:avLst/>
            </a:prstGeom>
            <a:solidFill>
              <a:srgbClr val="44546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70" name="Rectangle 5"/>
            <xdr:cNvSpPr>
              <a:spLocks noChangeArrowheads="1"/>
            </xdr:cNvSpPr>
          </xdr:nvSpPr>
          <xdr:spPr bwMode="auto">
            <a:xfrm>
              <a:off x="86" y="270"/>
              <a:ext cx="590" cy="182"/>
            </a:xfrm>
            <a:prstGeom prst="rect">
              <a:avLst/>
            </a:prstGeom>
            <a:solidFill>
              <a:srgbClr val="BDD7E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71" name="Rectangle 6"/>
            <xdr:cNvSpPr>
              <a:spLocks noChangeArrowheads="1"/>
            </xdr:cNvSpPr>
          </xdr:nvSpPr>
          <xdr:spPr bwMode="auto">
            <a:xfrm>
              <a:off x="86" y="451"/>
              <a:ext cx="590" cy="16"/>
            </a:xfrm>
            <a:prstGeom prst="rect">
              <a:avLst/>
            </a:prstGeom>
            <a:solidFill>
              <a:srgbClr val="D9D9D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72" name="Rectangle 7"/>
            <xdr:cNvSpPr>
              <a:spLocks noChangeArrowheads="1"/>
            </xdr:cNvSpPr>
          </xdr:nvSpPr>
          <xdr:spPr bwMode="auto">
            <a:xfrm>
              <a:off x="89" y="250"/>
              <a:ext cx="89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1" i="0" u="none" strike="noStrike" baseline="0">
                  <a:solidFill>
                    <a:srgbClr val="FFFFFF"/>
                  </a:solidFill>
                  <a:latin typeface="Calibri"/>
                  <a:cs typeface="Calibri"/>
                </a:rPr>
                <a:t>CUENTA BANCARIA </a:t>
              </a:r>
            </a:p>
          </xdr:txBody>
        </xdr:sp>
        <xdr:sp macro="" textlink="">
          <xdr:nvSpPr>
            <xdr:cNvPr id="373" name="Rectangle 8"/>
            <xdr:cNvSpPr>
              <a:spLocks noChangeArrowheads="1"/>
            </xdr:cNvSpPr>
          </xdr:nvSpPr>
          <xdr:spPr bwMode="auto">
            <a:xfrm>
              <a:off x="231" y="250"/>
              <a:ext cx="63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1" i="0" u="none" strike="noStrike" baseline="0">
                  <a:solidFill>
                    <a:srgbClr val="FFFFFF"/>
                  </a:solidFill>
                  <a:latin typeface="Calibri"/>
                  <a:cs typeface="Calibri"/>
                </a:rPr>
                <a:t>DESCRIPCIÓN </a:t>
              </a:r>
            </a:p>
          </xdr:txBody>
        </xdr:sp>
        <xdr:sp macro="" textlink="">
          <xdr:nvSpPr>
            <xdr:cNvPr id="374" name="Rectangle 9"/>
            <xdr:cNvSpPr>
              <a:spLocks noChangeArrowheads="1"/>
            </xdr:cNvSpPr>
          </xdr:nvSpPr>
          <xdr:spPr bwMode="auto">
            <a:xfrm>
              <a:off x="376" y="250"/>
              <a:ext cx="46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1" i="0" u="none" strike="noStrike" baseline="0">
                  <a:solidFill>
                    <a:srgbClr val="FFFFFF"/>
                  </a:solidFill>
                  <a:latin typeface="Calibri"/>
                  <a:cs typeface="Calibri"/>
                </a:rPr>
                <a:t>A 90 DÍAS </a:t>
              </a:r>
            </a:p>
          </xdr:txBody>
        </xdr:sp>
        <xdr:sp macro="" textlink="">
          <xdr:nvSpPr>
            <xdr:cNvPr id="375" name="Rectangle 10"/>
            <xdr:cNvSpPr>
              <a:spLocks noChangeArrowheads="1"/>
            </xdr:cNvSpPr>
          </xdr:nvSpPr>
          <xdr:spPr bwMode="auto">
            <a:xfrm>
              <a:off x="443" y="250"/>
              <a:ext cx="5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1" i="0" u="none" strike="noStrike" baseline="0">
                  <a:solidFill>
                    <a:srgbClr val="FFFFFF"/>
                  </a:solidFill>
                  <a:latin typeface="Calibri"/>
                  <a:cs typeface="Calibri"/>
                </a:rPr>
                <a:t>A 180 DÍAS </a:t>
              </a:r>
            </a:p>
          </xdr:txBody>
        </xdr:sp>
        <xdr:sp macro="" textlink="">
          <xdr:nvSpPr>
            <xdr:cNvPr id="376" name="Rectangle 11"/>
            <xdr:cNvSpPr>
              <a:spLocks noChangeArrowheads="1"/>
            </xdr:cNvSpPr>
          </xdr:nvSpPr>
          <xdr:spPr bwMode="auto">
            <a:xfrm>
              <a:off x="495" y="243"/>
              <a:ext cx="78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1" i="0" u="none" strike="noStrike" baseline="0">
                  <a:solidFill>
                    <a:srgbClr val="FFFFFF"/>
                  </a:solidFill>
                  <a:latin typeface="Calibri"/>
                  <a:cs typeface="Calibri"/>
                </a:rPr>
                <a:t>MENOR O IGUAL </a:t>
              </a:r>
            </a:p>
          </xdr:txBody>
        </xdr:sp>
        <xdr:sp macro="" textlink="">
          <xdr:nvSpPr>
            <xdr:cNvPr id="377" name="Rectangle 12"/>
            <xdr:cNvSpPr>
              <a:spLocks noChangeArrowheads="1"/>
            </xdr:cNvSpPr>
          </xdr:nvSpPr>
          <xdr:spPr bwMode="auto">
            <a:xfrm>
              <a:off x="503" y="256"/>
              <a:ext cx="5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1" i="0" u="none" strike="noStrike" baseline="0">
                  <a:solidFill>
                    <a:srgbClr val="FFFFFF"/>
                  </a:solidFill>
                  <a:latin typeface="Calibri"/>
                  <a:cs typeface="Calibri"/>
                </a:rPr>
                <a:t>A 365 DÍAS </a:t>
              </a:r>
            </a:p>
          </xdr:txBody>
        </xdr:sp>
        <xdr:sp macro="" textlink="">
          <xdr:nvSpPr>
            <xdr:cNvPr id="378" name="Rectangle 13"/>
            <xdr:cNvSpPr>
              <a:spLocks noChangeArrowheads="1"/>
            </xdr:cNvSpPr>
          </xdr:nvSpPr>
          <xdr:spPr bwMode="auto">
            <a:xfrm>
              <a:off x="554" y="250"/>
              <a:ext cx="80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1" i="0" u="none" strike="noStrike" baseline="0">
                  <a:solidFill>
                    <a:srgbClr val="FFFFFF"/>
                  </a:solidFill>
                  <a:latin typeface="Calibri"/>
                  <a:cs typeface="Calibri"/>
                </a:rPr>
                <a:t>MAYOR 365 DÍAS </a:t>
              </a:r>
            </a:p>
          </xdr:txBody>
        </xdr:sp>
        <xdr:sp macro="" textlink="">
          <xdr:nvSpPr>
            <xdr:cNvPr id="379" name="Rectangle 14"/>
            <xdr:cNvSpPr>
              <a:spLocks noChangeArrowheads="1"/>
            </xdr:cNvSpPr>
          </xdr:nvSpPr>
          <xdr:spPr bwMode="auto">
            <a:xfrm>
              <a:off x="634" y="250"/>
              <a:ext cx="29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1" i="0" u="none" strike="noStrike" baseline="0">
                  <a:solidFill>
                    <a:srgbClr val="FFFFFF"/>
                  </a:solidFill>
                  <a:latin typeface="Calibri"/>
                  <a:cs typeface="Calibri"/>
                </a:rPr>
                <a:t>TOTAL</a:t>
              </a:r>
            </a:p>
          </xdr:txBody>
        </xdr:sp>
        <xdr:sp macro="" textlink="">
          <xdr:nvSpPr>
            <xdr:cNvPr id="380" name="Rectangle 15"/>
            <xdr:cNvSpPr>
              <a:spLocks noChangeArrowheads="1"/>
            </xdr:cNvSpPr>
          </xdr:nvSpPr>
          <xdr:spPr bwMode="auto">
            <a:xfrm>
              <a:off x="88" y="271"/>
              <a:ext cx="75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2.1.1.1.00.0000</a:t>
              </a:r>
            </a:p>
          </xdr:txBody>
        </xdr:sp>
        <xdr:sp macro="" textlink="">
          <xdr:nvSpPr>
            <xdr:cNvPr id="381" name="Rectangle 16"/>
            <xdr:cNvSpPr>
              <a:spLocks noChangeArrowheads="1"/>
            </xdr:cNvSpPr>
          </xdr:nvSpPr>
          <xdr:spPr bwMode="auto">
            <a:xfrm>
              <a:off x="152" y="271"/>
              <a:ext cx="207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Servicios Personales por Pagar a Corto Plazo</a:t>
              </a:r>
            </a:p>
          </xdr:txBody>
        </xdr:sp>
        <xdr:sp macro="" textlink="">
          <xdr:nvSpPr>
            <xdr:cNvPr id="382" name="Rectangle 17"/>
            <xdr:cNvSpPr>
              <a:spLocks noChangeArrowheads="1"/>
            </xdr:cNvSpPr>
          </xdr:nvSpPr>
          <xdr:spPr bwMode="auto">
            <a:xfrm>
              <a:off x="384" y="271"/>
              <a:ext cx="63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3,736,666.67</a:t>
              </a:r>
            </a:p>
          </xdr:txBody>
        </xdr:sp>
        <xdr:sp macro="" textlink="">
          <xdr:nvSpPr>
            <xdr:cNvPr id="383" name="Rectangle 18"/>
            <xdr:cNvSpPr>
              <a:spLocks noChangeArrowheads="1"/>
            </xdr:cNvSpPr>
          </xdr:nvSpPr>
          <xdr:spPr bwMode="auto">
            <a:xfrm>
              <a:off x="357" y="271"/>
              <a:ext cx="37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           </a:t>
              </a:r>
            </a:p>
          </xdr:txBody>
        </xdr:sp>
        <xdr:sp macro="" textlink="">
          <xdr:nvSpPr>
            <xdr:cNvPr id="384" name="Rectangle 19"/>
            <xdr:cNvSpPr>
              <a:spLocks noChangeArrowheads="1"/>
            </xdr:cNvSpPr>
          </xdr:nvSpPr>
          <xdr:spPr bwMode="auto">
            <a:xfrm>
              <a:off x="382" y="271"/>
              <a:ext cx="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385" name="Rectangle 20"/>
            <xdr:cNvSpPr>
              <a:spLocks noChangeArrowheads="1"/>
            </xdr:cNvSpPr>
          </xdr:nvSpPr>
          <xdr:spPr bwMode="auto">
            <a:xfrm>
              <a:off x="477" y="271"/>
              <a:ext cx="3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sp macro="" textlink="">
          <xdr:nvSpPr>
            <xdr:cNvPr id="386" name="Rectangle 21"/>
            <xdr:cNvSpPr>
              <a:spLocks noChangeArrowheads="1"/>
            </xdr:cNvSpPr>
          </xdr:nvSpPr>
          <xdr:spPr bwMode="auto">
            <a:xfrm>
              <a:off x="434" y="271"/>
              <a:ext cx="6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                     </a:t>
              </a:r>
            </a:p>
          </xdr:txBody>
        </xdr:sp>
        <xdr:sp macro="" textlink="">
          <xdr:nvSpPr>
            <xdr:cNvPr id="387" name="Rectangle 22"/>
            <xdr:cNvSpPr>
              <a:spLocks noChangeArrowheads="1"/>
            </xdr:cNvSpPr>
          </xdr:nvSpPr>
          <xdr:spPr bwMode="auto">
            <a:xfrm>
              <a:off x="476" y="271"/>
              <a:ext cx="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388" name="Rectangle 23"/>
            <xdr:cNvSpPr>
              <a:spLocks noChangeArrowheads="1"/>
            </xdr:cNvSpPr>
          </xdr:nvSpPr>
          <xdr:spPr bwMode="auto">
            <a:xfrm>
              <a:off x="535" y="271"/>
              <a:ext cx="3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sp macro="" textlink="">
          <xdr:nvSpPr>
            <xdr:cNvPr id="389" name="Rectangle 24"/>
            <xdr:cNvSpPr>
              <a:spLocks noChangeArrowheads="1"/>
            </xdr:cNvSpPr>
          </xdr:nvSpPr>
          <xdr:spPr bwMode="auto">
            <a:xfrm>
              <a:off x="496" y="271"/>
              <a:ext cx="57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                   </a:t>
              </a:r>
            </a:p>
          </xdr:txBody>
        </xdr:sp>
        <xdr:sp macro="" textlink="">
          <xdr:nvSpPr>
            <xdr:cNvPr id="390" name="Rectangle 25"/>
            <xdr:cNvSpPr>
              <a:spLocks noChangeArrowheads="1"/>
            </xdr:cNvSpPr>
          </xdr:nvSpPr>
          <xdr:spPr bwMode="auto">
            <a:xfrm>
              <a:off x="535" y="271"/>
              <a:ext cx="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391" name="Rectangle 26"/>
            <xdr:cNvSpPr>
              <a:spLocks noChangeArrowheads="1"/>
            </xdr:cNvSpPr>
          </xdr:nvSpPr>
          <xdr:spPr bwMode="auto">
            <a:xfrm>
              <a:off x="597" y="271"/>
              <a:ext cx="3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sp macro="" textlink="">
          <xdr:nvSpPr>
            <xdr:cNvPr id="392" name="Rectangle 27"/>
            <xdr:cNvSpPr>
              <a:spLocks noChangeArrowheads="1"/>
            </xdr:cNvSpPr>
          </xdr:nvSpPr>
          <xdr:spPr bwMode="auto">
            <a:xfrm>
              <a:off x="553" y="271"/>
              <a:ext cx="64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                      </a:t>
              </a:r>
            </a:p>
          </xdr:txBody>
        </xdr:sp>
        <xdr:sp macro="" textlink="">
          <xdr:nvSpPr>
            <xdr:cNvPr id="393" name="Rectangle 28"/>
            <xdr:cNvSpPr>
              <a:spLocks noChangeArrowheads="1"/>
            </xdr:cNvSpPr>
          </xdr:nvSpPr>
          <xdr:spPr bwMode="auto">
            <a:xfrm>
              <a:off x="597" y="271"/>
              <a:ext cx="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394" name="Rectangle 29"/>
            <xdr:cNvSpPr>
              <a:spLocks noChangeArrowheads="1"/>
            </xdr:cNvSpPr>
          </xdr:nvSpPr>
          <xdr:spPr bwMode="auto">
            <a:xfrm>
              <a:off x="630" y="271"/>
              <a:ext cx="63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3,736,666.67</a:t>
              </a:r>
            </a:p>
          </xdr:txBody>
        </xdr:sp>
        <xdr:sp macro="" textlink="">
          <xdr:nvSpPr>
            <xdr:cNvPr id="395" name="Rectangle 30"/>
            <xdr:cNvSpPr>
              <a:spLocks noChangeArrowheads="1"/>
            </xdr:cNvSpPr>
          </xdr:nvSpPr>
          <xdr:spPr bwMode="auto">
            <a:xfrm>
              <a:off x="616" y="271"/>
              <a:ext cx="19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       </a:t>
              </a:r>
            </a:p>
          </xdr:txBody>
        </xdr:sp>
        <xdr:sp macro="" textlink="">
          <xdr:nvSpPr>
            <xdr:cNvPr id="396" name="Rectangle 31"/>
            <xdr:cNvSpPr>
              <a:spLocks noChangeArrowheads="1"/>
            </xdr:cNvSpPr>
          </xdr:nvSpPr>
          <xdr:spPr bwMode="auto">
            <a:xfrm>
              <a:off x="630" y="271"/>
              <a:ext cx="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397" name="Rectangle 32"/>
            <xdr:cNvSpPr>
              <a:spLocks noChangeArrowheads="1"/>
            </xdr:cNvSpPr>
          </xdr:nvSpPr>
          <xdr:spPr bwMode="auto">
            <a:xfrm>
              <a:off x="88" y="286"/>
              <a:ext cx="75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2.1.1.2.00.0000</a:t>
              </a:r>
            </a:p>
          </xdr:txBody>
        </xdr:sp>
        <xdr:sp macro="" textlink="">
          <xdr:nvSpPr>
            <xdr:cNvPr id="398" name="Rectangle 33"/>
            <xdr:cNvSpPr>
              <a:spLocks noChangeArrowheads="1"/>
            </xdr:cNvSpPr>
          </xdr:nvSpPr>
          <xdr:spPr bwMode="auto">
            <a:xfrm>
              <a:off x="152" y="286"/>
              <a:ext cx="170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Proveedores por Pagar a Corto Plazo</a:t>
              </a:r>
            </a:p>
          </xdr:txBody>
        </xdr:sp>
        <xdr:sp macro="" textlink="">
          <xdr:nvSpPr>
            <xdr:cNvPr id="399" name="Rectangle 34"/>
            <xdr:cNvSpPr>
              <a:spLocks noChangeArrowheads="1"/>
            </xdr:cNvSpPr>
          </xdr:nvSpPr>
          <xdr:spPr bwMode="auto">
            <a:xfrm>
              <a:off x="380" y="286"/>
              <a:ext cx="69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35,953,213.05</a:t>
              </a:r>
            </a:p>
          </xdr:txBody>
        </xdr:sp>
        <xdr:sp macro="" textlink="">
          <xdr:nvSpPr>
            <xdr:cNvPr id="400" name="Rectangle 35"/>
            <xdr:cNvSpPr>
              <a:spLocks noChangeArrowheads="1"/>
            </xdr:cNvSpPr>
          </xdr:nvSpPr>
          <xdr:spPr bwMode="auto">
            <a:xfrm>
              <a:off x="357" y="286"/>
              <a:ext cx="3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         </a:t>
              </a:r>
            </a:p>
          </xdr:txBody>
        </xdr:sp>
        <xdr:sp macro="" textlink="">
          <xdr:nvSpPr>
            <xdr:cNvPr id="401" name="Rectangle 36"/>
            <xdr:cNvSpPr>
              <a:spLocks noChangeArrowheads="1"/>
            </xdr:cNvSpPr>
          </xdr:nvSpPr>
          <xdr:spPr bwMode="auto">
            <a:xfrm>
              <a:off x="379" y="286"/>
              <a:ext cx="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402" name="Rectangle 37"/>
            <xdr:cNvSpPr>
              <a:spLocks noChangeArrowheads="1"/>
            </xdr:cNvSpPr>
          </xdr:nvSpPr>
          <xdr:spPr bwMode="auto">
            <a:xfrm>
              <a:off x="477" y="286"/>
              <a:ext cx="3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sp macro="" textlink="">
          <xdr:nvSpPr>
            <xdr:cNvPr id="403" name="Rectangle 38"/>
            <xdr:cNvSpPr>
              <a:spLocks noChangeArrowheads="1"/>
            </xdr:cNvSpPr>
          </xdr:nvSpPr>
          <xdr:spPr bwMode="auto">
            <a:xfrm>
              <a:off x="434" y="286"/>
              <a:ext cx="6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                     </a:t>
              </a:r>
            </a:p>
          </xdr:txBody>
        </xdr:sp>
        <xdr:sp macro="" textlink="">
          <xdr:nvSpPr>
            <xdr:cNvPr id="404" name="Rectangle 39"/>
            <xdr:cNvSpPr>
              <a:spLocks noChangeArrowheads="1"/>
            </xdr:cNvSpPr>
          </xdr:nvSpPr>
          <xdr:spPr bwMode="auto">
            <a:xfrm>
              <a:off x="476" y="286"/>
              <a:ext cx="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405" name="Rectangle 40"/>
            <xdr:cNvSpPr>
              <a:spLocks noChangeArrowheads="1"/>
            </xdr:cNvSpPr>
          </xdr:nvSpPr>
          <xdr:spPr bwMode="auto">
            <a:xfrm>
              <a:off x="535" y="286"/>
              <a:ext cx="3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sp macro="" textlink="">
          <xdr:nvSpPr>
            <xdr:cNvPr id="406" name="Rectangle 41"/>
            <xdr:cNvSpPr>
              <a:spLocks noChangeArrowheads="1"/>
            </xdr:cNvSpPr>
          </xdr:nvSpPr>
          <xdr:spPr bwMode="auto">
            <a:xfrm>
              <a:off x="496" y="286"/>
              <a:ext cx="57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                   </a:t>
              </a:r>
            </a:p>
          </xdr:txBody>
        </xdr:sp>
        <xdr:sp macro="" textlink="">
          <xdr:nvSpPr>
            <xdr:cNvPr id="407" name="Rectangle 42"/>
            <xdr:cNvSpPr>
              <a:spLocks noChangeArrowheads="1"/>
            </xdr:cNvSpPr>
          </xdr:nvSpPr>
          <xdr:spPr bwMode="auto">
            <a:xfrm>
              <a:off x="535" y="286"/>
              <a:ext cx="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408" name="Rectangle 43"/>
            <xdr:cNvSpPr>
              <a:spLocks noChangeArrowheads="1"/>
            </xdr:cNvSpPr>
          </xdr:nvSpPr>
          <xdr:spPr bwMode="auto">
            <a:xfrm>
              <a:off x="597" y="286"/>
              <a:ext cx="3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sp macro="" textlink="">
          <xdr:nvSpPr>
            <xdr:cNvPr id="409" name="Rectangle 44"/>
            <xdr:cNvSpPr>
              <a:spLocks noChangeArrowheads="1"/>
            </xdr:cNvSpPr>
          </xdr:nvSpPr>
          <xdr:spPr bwMode="auto">
            <a:xfrm>
              <a:off x="553" y="286"/>
              <a:ext cx="64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                      </a:t>
              </a:r>
            </a:p>
          </xdr:txBody>
        </xdr:sp>
        <xdr:sp macro="" textlink="">
          <xdr:nvSpPr>
            <xdr:cNvPr id="410" name="Rectangle 45"/>
            <xdr:cNvSpPr>
              <a:spLocks noChangeArrowheads="1"/>
            </xdr:cNvSpPr>
          </xdr:nvSpPr>
          <xdr:spPr bwMode="auto">
            <a:xfrm>
              <a:off x="597" y="286"/>
              <a:ext cx="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411" name="Rectangle 46"/>
            <xdr:cNvSpPr>
              <a:spLocks noChangeArrowheads="1"/>
            </xdr:cNvSpPr>
          </xdr:nvSpPr>
          <xdr:spPr bwMode="auto">
            <a:xfrm>
              <a:off x="626" y="286"/>
              <a:ext cx="69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35,953,213.05</a:t>
              </a:r>
            </a:p>
          </xdr:txBody>
        </xdr:sp>
        <xdr:sp macro="" textlink="">
          <xdr:nvSpPr>
            <xdr:cNvPr id="412" name="Rectangle 47"/>
            <xdr:cNvSpPr>
              <a:spLocks noChangeArrowheads="1"/>
            </xdr:cNvSpPr>
          </xdr:nvSpPr>
          <xdr:spPr bwMode="auto">
            <a:xfrm>
              <a:off x="616" y="286"/>
              <a:ext cx="1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    </a:t>
              </a:r>
            </a:p>
          </xdr:txBody>
        </xdr:sp>
        <xdr:sp macro="" textlink="">
          <xdr:nvSpPr>
            <xdr:cNvPr id="413" name="Rectangle 48"/>
            <xdr:cNvSpPr>
              <a:spLocks noChangeArrowheads="1"/>
            </xdr:cNvSpPr>
          </xdr:nvSpPr>
          <xdr:spPr bwMode="auto">
            <a:xfrm>
              <a:off x="625" y="286"/>
              <a:ext cx="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414" name="Rectangle 49"/>
            <xdr:cNvSpPr>
              <a:spLocks noChangeArrowheads="1"/>
            </xdr:cNvSpPr>
          </xdr:nvSpPr>
          <xdr:spPr bwMode="auto">
            <a:xfrm>
              <a:off x="88" y="301"/>
              <a:ext cx="75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2.1.1.3.00.0000</a:t>
              </a:r>
            </a:p>
          </xdr:txBody>
        </xdr:sp>
        <xdr:sp macro="" textlink="">
          <xdr:nvSpPr>
            <xdr:cNvPr id="415" name="Rectangle 50"/>
            <xdr:cNvSpPr>
              <a:spLocks noChangeArrowheads="1"/>
            </xdr:cNvSpPr>
          </xdr:nvSpPr>
          <xdr:spPr bwMode="auto">
            <a:xfrm>
              <a:off x="152" y="301"/>
              <a:ext cx="259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Contratistas por Obras Públicas por Pagar a Corto Plazo</a:t>
              </a:r>
            </a:p>
          </xdr:txBody>
        </xdr:sp>
        <xdr:sp macro="" textlink="">
          <xdr:nvSpPr>
            <xdr:cNvPr id="416" name="Rectangle 51"/>
            <xdr:cNvSpPr>
              <a:spLocks noChangeArrowheads="1"/>
            </xdr:cNvSpPr>
          </xdr:nvSpPr>
          <xdr:spPr bwMode="auto">
            <a:xfrm>
              <a:off x="415" y="301"/>
              <a:ext cx="3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sp macro="" textlink="">
          <xdr:nvSpPr>
            <xdr:cNvPr id="417" name="Rectangle 52"/>
            <xdr:cNvSpPr>
              <a:spLocks noChangeArrowheads="1"/>
            </xdr:cNvSpPr>
          </xdr:nvSpPr>
          <xdr:spPr bwMode="auto">
            <a:xfrm>
              <a:off x="357" y="301"/>
              <a:ext cx="83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                              </a:t>
              </a:r>
            </a:p>
          </xdr:txBody>
        </xdr:sp>
        <xdr:sp macro="" textlink="">
          <xdr:nvSpPr>
            <xdr:cNvPr id="418" name="Rectangle 53"/>
            <xdr:cNvSpPr>
              <a:spLocks noChangeArrowheads="1"/>
            </xdr:cNvSpPr>
          </xdr:nvSpPr>
          <xdr:spPr bwMode="auto">
            <a:xfrm>
              <a:off x="414" y="301"/>
              <a:ext cx="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419" name="Rectangle 54"/>
            <xdr:cNvSpPr>
              <a:spLocks noChangeArrowheads="1"/>
            </xdr:cNvSpPr>
          </xdr:nvSpPr>
          <xdr:spPr bwMode="auto">
            <a:xfrm>
              <a:off x="477" y="301"/>
              <a:ext cx="3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sp macro="" textlink="">
          <xdr:nvSpPr>
            <xdr:cNvPr id="420" name="Rectangle 55"/>
            <xdr:cNvSpPr>
              <a:spLocks noChangeArrowheads="1"/>
            </xdr:cNvSpPr>
          </xdr:nvSpPr>
          <xdr:spPr bwMode="auto">
            <a:xfrm>
              <a:off x="434" y="301"/>
              <a:ext cx="6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                     </a:t>
              </a:r>
            </a:p>
          </xdr:txBody>
        </xdr:sp>
        <xdr:sp macro="" textlink="">
          <xdr:nvSpPr>
            <xdr:cNvPr id="421" name="Rectangle 56"/>
            <xdr:cNvSpPr>
              <a:spLocks noChangeArrowheads="1"/>
            </xdr:cNvSpPr>
          </xdr:nvSpPr>
          <xdr:spPr bwMode="auto">
            <a:xfrm>
              <a:off x="476" y="301"/>
              <a:ext cx="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422" name="Rectangle 57"/>
            <xdr:cNvSpPr>
              <a:spLocks noChangeArrowheads="1"/>
            </xdr:cNvSpPr>
          </xdr:nvSpPr>
          <xdr:spPr bwMode="auto">
            <a:xfrm>
              <a:off x="535" y="301"/>
              <a:ext cx="3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sp macro="" textlink="">
          <xdr:nvSpPr>
            <xdr:cNvPr id="423" name="Rectangle 58"/>
            <xdr:cNvSpPr>
              <a:spLocks noChangeArrowheads="1"/>
            </xdr:cNvSpPr>
          </xdr:nvSpPr>
          <xdr:spPr bwMode="auto">
            <a:xfrm>
              <a:off x="496" y="301"/>
              <a:ext cx="57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                   </a:t>
              </a:r>
            </a:p>
          </xdr:txBody>
        </xdr:sp>
        <xdr:sp macro="" textlink="">
          <xdr:nvSpPr>
            <xdr:cNvPr id="424" name="Rectangle 59"/>
            <xdr:cNvSpPr>
              <a:spLocks noChangeArrowheads="1"/>
            </xdr:cNvSpPr>
          </xdr:nvSpPr>
          <xdr:spPr bwMode="auto">
            <a:xfrm>
              <a:off x="535" y="301"/>
              <a:ext cx="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425" name="Rectangle 60"/>
            <xdr:cNvSpPr>
              <a:spLocks noChangeArrowheads="1"/>
            </xdr:cNvSpPr>
          </xdr:nvSpPr>
          <xdr:spPr bwMode="auto">
            <a:xfrm>
              <a:off x="597" y="301"/>
              <a:ext cx="3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sp macro="" textlink="">
          <xdr:nvSpPr>
            <xdr:cNvPr id="426" name="Rectangle 61"/>
            <xdr:cNvSpPr>
              <a:spLocks noChangeArrowheads="1"/>
            </xdr:cNvSpPr>
          </xdr:nvSpPr>
          <xdr:spPr bwMode="auto">
            <a:xfrm>
              <a:off x="553" y="301"/>
              <a:ext cx="64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                      </a:t>
              </a:r>
            </a:p>
          </xdr:txBody>
        </xdr:sp>
        <xdr:sp macro="" textlink="">
          <xdr:nvSpPr>
            <xdr:cNvPr id="427" name="Rectangle 62"/>
            <xdr:cNvSpPr>
              <a:spLocks noChangeArrowheads="1"/>
            </xdr:cNvSpPr>
          </xdr:nvSpPr>
          <xdr:spPr bwMode="auto">
            <a:xfrm>
              <a:off x="597" y="301"/>
              <a:ext cx="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428" name="Rectangle 63"/>
            <xdr:cNvSpPr>
              <a:spLocks noChangeArrowheads="1"/>
            </xdr:cNvSpPr>
          </xdr:nvSpPr>
          <xdr:spPr bwMode="auto">
            <a:xfrm>
              <a:off x="661" y="301"/>
              <a:ext cx="3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sp macro="" textlink="">
          <xdr:nvSpPr>
            <xdr:cNvPr id="429" name="Rectangle 64"/>
            <xdr:cNvSpPr>
              <a:spLocks noChangeArrowheads="1"/>
            </xdr:cNvSpPr>
          </xdr:nvSpPr>
          <xdr:spPr bwMode="auto">
            <a:xfrm>
              <a:off x="616" y="301"/>
              <a:ext cx="63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                         </a:t>
              </a:r>
            </a:p>
          </xdr:txBody>
        </xdr:sp>
        <xdr:sp macro="" textlink="">
          <xdr:nvSpPr>
            <xdr:cNvPr id="430" name="Rectangle 65"/>
            <xdr:cNvSpPr>
              <a:spLocks noChangeArrowheads="1"/>
            </xdr:cNvSpPr>
          </xdr:nvSpPr>
          <xdr:spPr bwMode="auto">
            <a:xfrm>
              <a:off x="660" y="301"/>
              <a:ext cx="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431" name="Rectangle 66"/>
            <xdr:cNvSpPr>
              <a:spLocks noChangeArrowheads="1"/>
            </xdr:cNvSpPr>
          </xdr:nvSpPr>
          <xdr:spPr bwMode="auto">
            <a:xfrm>
              <a:off x="88" y="316"/>
              <a:ext cx="75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2.1.1.5.00.0000</a:t>
              </a:r>
            </a:p>
          </xdr:txBody>
        </xdr:sp>
        <xdr:sp macro="" textlink="">
          <xdr:nvSpPr>
            <xdr:cNvPr id="432" name="Rectangle 67"/>
            <xdr:cNvSpPr>
              <a:spLocks noChangeArrowheads="1"/>
            </xdr:cNvSpPr>
          </xdr:nvSpPr>
          <xdr:spPr bwMode="auto">
            <a:xfrm>
              <a:off x="152" y="316"/>
              <a:ext cx="231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Transferencias Otorgadas por Pagar a Corto Plazo</a:t>
              </a:r>
            </a:p>
          </xdr:txBody>
        </xdr:sp>
        <xdr:sp macro="" textlink="">
          <xdr:nvSpPr>
            <xdr:cNvPr id="433" name="Rectangle 68"/>
            <xdr:cNvSpPr>
              <a:spLocks noChangeArrowheads="1"/>
            </xdr:cNvSpPr>
          </xdr:nvSpPr>
          <xdr:spPr bwMode="auto">
            <a:xfrm>
              <a:off x="390" y="316"/>
              <a:ext cx="54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108,000.00</a:t>
              </a:r>
            </a:p>
          </xdr:txBody>
        </xdr:sp>
        <xdr:sp macro="" textlink="">
          <xdr:nvSpPr>
            <xdr:cNvPr id="434" name="Rectangle 69"/>
            <xdr:cNvSpPr>
              <a:spLocks noChangeArrowheads="1"/>
            </xdr:cNvSpPr>
          </xdr:nvSpPr>
          <xdr:spPr bwMode="auto">
            <a:xfrm>
              <a:off x="357" y="316"/>
              <a:ext cx="47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               </a:t>
              </a:r>
            </a:p>
          </xdr:txBody>
        </xdr:sp>
        <xdr:sp macro="" textlink="">
          <xdr:nvSpPr>
            <xdr:cNvPr id="435" name="Rectangle 70"/>
            <xdr:cNvSpPr>
              <a:spLocks noChangeArrowheads="1"/>
            </xdr:cNvSpPr>
          </xdr:nvSpPr>
          <xdr:spPr bwMode="auto">
            <a:xfrm>
              <a:off x="389" y="316"/>
              <a:ext cx="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436" name="Rectangle 71"/>
            <xdr:cNvSpPr>
              <a:spLocks noChangeArrowheads="1"/>
            </xdr:cNvSpPr>
          </xdr:nvSpPr>
          <xdr:spPr bwMode="auto">
            <a:xfrm>
              <a:off x="477" y="316"/>
              <a:ext cx="3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sp macro="" textlink="">
          <xdr:nvSpPr>
            <xdr:cNvPr id="437" name="Rectangle 72"/>
            <xdr:cNvSpPr>
              <a:spLocks noChangeArrowheads="1"/>
            </xdr:cNvSpPr>
          </xdr:nvSpPr>
          <xdr:spPr bwMode="auto">
            <a:xfrm>
              <a:off x="434" y="316"/>
              <a:ext cx="6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                     </a:t>
              </a:r>
            </a:p>
          </xdr:txBody>
        </xdr:sp>
        <xdr:sp macro="" textlink="">
          <xdr:nvSpPr>
            <xdr:cNvPr id="438" name="Rectangle 73"/>
            <xdr:cNvSpPr>
              <a:spLocks noChangeArrowheads="1"/>
            </xdr:cNvSpPr>
          </xdr:nvSpPr>
          <xdr:spPr bwMode="auto">
            <a:xfrm>
              <a:off x="476" y="316"/>
              <a:ext cx="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439" name="Rectangle 74"/>
            <xdr:cNvSpPr>
              <a:spLocks noChangeArrowheads="1"/>
            </xdr:cNvSpPr>
          </xdr:nvSpPr>
          <xdr:spPr bwMode="auto">
            <a:xfrm>
              <a:off x="535" y="316"/>
              <a:ext cx="3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sp macro="" textlink="">
          <xdr:nvSpPr>
            <xdr:cNvPr id="440" name="Rectangle 75"/>
            <xdr:cNvSpPr>
              <a:spLocks noChangeArrowheads="1"/>
            </xdr:cNvSpPr>
          </xdr:nvSpPr>
          <xdr:spPr bwMode="auto">
            <a:xfrm>
              <a:off x="496" y="316"/>
              <a:ext cx="57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                   </a:t>
              </a:r>
            </a:p>
          </xdr:txBody>
        </xdr:sp>
        <xdr:sp macro="" textlink="">
          <xdr:nvSpPr>
            <xdr:cNvPr id="441" name="Rectangle 76"/>
            <xdr:cNvSpPr>
              <a:spLocks noChangeArrowheads="1"/>
            </xdr:cNvSpPr>
          </xdr:nvSpPr>
          <xdr:spPr bwMode="auto">
            <a:xfrm>
              <a:off x="535" y="316"/>
              <a:ext cx="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442" name="Rectangle 77"/>
            <xdr:cNvSpPr>
              <a:spLocks noChangeArrowheads="1"/>
            </xdr:cNvSpPr>
          </xdr:nvSpPr>
          <xdr:spPr bwMode="auto">
            <a:xfrm>
              <a:off x="597" y="316"/>
              <a:ext cx="3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sp macro="" textlink="">
          <xdr:nvSpPr>
            <xdr:cNvPr id="443" name="Rectangle 78"/>
            <xdr:cNvSpPr>
              <a:spLocks noChangeArrowheads="1"/>
            </xdr:cNvSpPr>
          </xdr:nvSpPr>
          <xdr:spPr bwMode="auto">
            <a:xfrm>
              <a:off x="553" y="316"/>
              <a:ext cx="64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                      </a:t>
              </a:r>
            </a:p>
          </xdr:txBody>
        </xdr:sp>
        <xdr:sp macro="" textlink="">
          <xdr:nvSpPr>
            <xdr:cNvPr id="444" name="Rectangle 79"/>
            <xdr:cNvSpPr>
              <a:spLocks noChangeArrowheads="1"/>
            </xdr:cNvSpPr>
          </xdr:nvSpPr>
          <xdr:spPr bwMode="auto">
            <a:xfrm>
              <a:off x="597" y="316"/>
              <a:ext cx="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445" name="Rectangle 80"/>
            <xdr:cNvSpPr>
              <a:spLocks noChangeArrowheads="1"/>
            </xdr:cNvSpPr>
          </xdr:nvSpPr>
          <xdr:spPr bwMode="auto">
            <a:xfrm>
              <a:off x="636" y="316"/>
              <a:ext cx="54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108,000.00</a:t>
              </a:r>
            </a:p>
          </xdr:txBody>
        </xdr:sp>
        <xdr:sp macro="" textlink="">
          <xdr:nvSpPr>
            <xdr:cNvPr id="446" name="Rectangle 81"/>
            <xdr:cNvSpPr>
              <a:spLocks noChangeArrowheads="1"/>
            </xdr:cNvSpPr>
          </xdr:nvSpPr>
          <xdr:spPr bwMode="auto">
            <a:xfrm>
              <a:off x="616" y="316"/>
              <a:ext cx="27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          </a:t>
              </a:r>
            </a:p>
          </xdr:txBody>
        </xdr:sp>
        <xdr:sp macro="" textlink="">
          <xdr:nvSpPr>
            <xdr:cNvPr id="447" name="Rectangle 82"/>
            <xdr:cNvSpPr>
              <a:spLocks noChangeArrowheads="1"/>
            </xdr:cNvSpPr>
          </xdr:nvSpPr>
          <xdr:spPr bwMode="auto">
            <a:xfrm>
              <a:off x="635" y="316"/>
              <a:ext cx="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448" name="Rectangle 83"/>
            <xdr:cNvSpPr>
              <a:spLocks noChangeArrowheads="1"/>
            </xdr:cNvSpPr>
          </xdr:nvSpPr>
          <xdr:spPr bwMode="auto">
            <a:xfrm>
              <a:off x="88" y="332"/>
              <a:ext cx="75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2.1.1.8.00.0000</a:t>
              </a:r>
            </a:p>
          </xdr:txBody>
        </xdr:sp>
        <xdr:sp macro="" textlink="">
          <xdr:nvSpPr>
            <xdr:cNvPr id="449" name="Rectangle 84"/>
            <xdr:cNvSpPr>
              <a:spLocks noChangeArrowheads="1"/>
            </xdr:cNvSpPr>
          </xdr:nvSpPr>
          <xdr:spPr bwMode="auto">
            <a:xfrm>
              <a:off x="152" y="332"/>
              <a:ext cx="273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Devoluciones de la Ley de Ingresos por Pagar a Corto Plazo</a:t>
              </a:r>
            </a:p>
          </xdr:txBody>
        </xdr:sp>
        <xdr:sp macro="" textlink="">
          <xdr:nvSpPr>
            <xdr:cNvPr id="450" name="Rectangle 85"/>
            <xdr:cNvSpPr>
              <a:spLocks noChangeArrowheads="1"/>
            </xdr:cNvSpPr>
          </xdr:nvSpPr>
          <xdr:spPr bwMode="auto">
            <a:xfrm>
              <a:off x="415" y="332"/>
              <a:ext cx="3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sp macro="" textlink="">
          <xdr:nvSpPr>
            <xdr:cNvPr id="451" name="Rectangle 86"/>
            <xdr:cNvSpPr>
              <a:spLocks noChangeArrowheads="1"/>
            </xdr:cNvSpPr>
          </xdr:nvSpPr>
          <xdr:spPr bwMode="auto">
            <a:xfrm>
              <a:off x="357" y="332"/>
              <a:ext cx="83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                              </a:t>
              </a:r>
            </a:p>
          </xdr:txBody>
        </xdr:sp>
        <xdr:sp macro="" textlink="">
          <xdr:nvSpPr>
            <xdr:cNvPr id="452" name="Rectangle 87"/>
            <xdr:cNvSpPr>
              <a:spLocks noChangeArrowheads="1"/>
            </xdr:cNvSpPr>
          </xdr:nvSpPr>
          <xdr:spPr bwMode="auto">
            <a:xfrm>
              <a:off x="414" y="332"/>
              <a:ext cx="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453" name="Rectangle 88"/>
            <xdr:cNvSpPr>
              <a:spLocks noChangeArrowheads="1"/>
            </xdr:cNvSpPr>
          </xdr:nvSpPr>
          <xdr:spPr bwMode="auto">
            <a:xfrm>
              <a:off x="455" y="332"/>
              <a:ext cx="48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52,753.80</a:t>
              </a:r>
            </a:p>
          </xdr:txBody>
        </xdr:sp>
        <xdr:sp macro="" textlink="">
          <xdr:nvSpPr>
            <xdr:cNvPr id="454" name="Rectangle 89"/>
            <xdr:cNvSpPr>
              <a:spLocks noChangeArrowheads="1"/>
            </xdr:cNvSpPr>
          </xdr:nvSpPr>
          <xdr:spPr bwMode="auto">
            <a:xfrm>
              <a:off x="434" y="332"/>
              <a:ext cx="30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        </a:t>
              </a:r>
            </a:p>
          </xdr:txBody>
        </xdr:sp>
        <xdr:sp macro="" textlink="">
          <xdr:nvSpPr>
            <xdr:cNvPr id="455" name="Rectangle 90"/>
            <xdr:cNvSpPr>
              <a:spLocks noChangeArrowheads="1"/>
            </xdr:cNvSpPr>
          </xdr:nvSpPr>
          <xdr:spPr bwMode="auto">
            <a:xfrm>
              <a:off x="454" y="332"/>
              <a:ext cx="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456" name="Rectangle 91"/>
            <xdr:cNvSpPr>
              <a:spLocks noChangeArrowheads="1"/>
            </xdr:cNvSpPr>
          </xdr:nvSpPr>
          <xdr:spPr bwMode="auto">
            <a:xfrm>
              <a:off x="535" y="332"/>
              <a:ext cx="3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sp macro="" textlink="">
          <xdr:nvSpPr>
            <xdr:cNvPr id="457" name="Rectangle 92"/>
            <xdr:cNvSpPr>
              <a:spLocks noChangeArrowheads="1"/>
            </xdr:cNvSpPr>
          </xdr:nvSpPr>
          <xdr:spPr bwMode="auto">
            <a:xfrm>
              <a:off x="496" y="332"/>
              <a:ext cx="57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                   </a:t>
              </a:r>
            </a:p>
          </xdr:txBody>
        </xdr:sp>
        <xdr:sp macro="" textlink="">
          <xdr:nvSpPr>
            <xdr:cNvPr id="458" name="Rectangle 93"/>
            <xdr:cNvSpPr>
              <a:spLocks noChangeArrowheads="1"/>
            </xdr:cNvSpPr>
          </xdr:nvSpPr>
          <xdr:spPr bwMode="auto">
            <a:xfrm>
              <a:off x="535" y="332"/>
              <a:ext cx="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459" name="Rectangle 94"/>
            <xdr:cNvSpPr>
              <a:spLocks noChangeArrowheads="1"/>
            </xdr:cNvSpPr>
          </xdr:nvSpPr>
          <xdr:spPr bwMode="auto">
            <a:xfrm>
              <a:off x="597" y="332"/>
              <a:ext cx="3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sp macro="" textlink="">
          <xdr:nvSpPr>
            <xdr:cNvPr id="460" name="Rectangle 95"/>
            <xdr:cNvSpPr>
              <a:spLocks noChangeArrowheads="1"/>
            </xdr:cNvSpPr>
          </xdr:nvSpPr>
          <xdr:spPr bwMode="auto">
            <a:xfrm>
              <a:off x="553" y="332"/>
              <a:ext cx="64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                      </a:t>
              </a:r>
            </a:p>
          </xdr:txBody>
        </xdr:sp>
        <xdr:sp macro="" textlink="">
          <xdr:nvSpPr>
            <xdr:cNvPr id="461" name="Rectangle 96"/>
            <xdr:cNvSpPr>
              <a:spLocks noChangeArrowheads="1"/>
            </xdr:cNvSpPr>
          </xdr:nvSpPr>
          <xdr:spPr bwMode="auto">
            <a:xfrm>
              <a:off x="597" y="332"/>
              <a:ext cx="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462" name="Rectangle 97"/>
            <xdr:cNvSpPr>
              <a:spLocks noChangeArrowheads="1"/>
            </xdr:cNvSpPr>
          </xdr:nvSpPr>
          <xdr:spPr bwMode="auto">
            <a:xfrm>
              <a:off x="640" y="332"/>
              <a:ext cx="48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52,753.80</a:t>
              </a:r>
            </a:p>
          </xdr:txBody>
        </xdr:sp>
        <xdr:sp macro="" textlink="">
          <xdr:nvSpPr>
            <xdr:cNvPr id="463" name="Rectangle 98"/>
            <xdr:cNvSpPr>
              <a:spLocks noChangeArrowheads="1"/>
            </xdr:cNvSpPr>
          </xdr:nvSpPr>
          <xdr:spPr bwMode="auto">
            <a:xfrm>
              <a:off x="616" y="332"/>
              <a:ext cx="34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             </a:t>
              </a:r>
            </a:p>
          </xdr:txBody>
        </xdr:sp>
        <xdr:sp macro="" textlink="">
          <xdr:nvSpPr>
            <xdr:cNvPr id="464" name="Rectangle 99"/>
            <xdr:cNvSpPr>
              <a:spLocks noChangeArrowheads="1"/>
            </xdr:cNvSpPr>
          </xdr:nvSpPr>
          <xdr:spPr bwMode="auto">
            <a:xfrm>
              <a:off x="640" y="332"/>
              <a:ext cx="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465" name="Rectangle 100"/>
            <xdr:cNvSpPr>
              <a:spLocks noChangeArrowheads="1"/>
            </xdr:cNvSpPr>
          </xdr:nvSpPr>
          <xdr:spPr bwMode="auto">
            <a:xfrm>
              <a:off x="88" y="347"/>
              <a:ext cx="75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2.1.1.9.00.0000</a:t>
              </a:r>
            </a:p>
          </xdr:txBody>
        </xdr:sp>
        <xdr:sp macro="" textlink="">
          <xdr:nvSpPr>
            <xdr:cNvPr id="466" name="Rectangle 101"/>
            <xdr:cNvSpPr>
              <a:spLocks noChangeArrowheads="1"/>
            </xdr:cNvSpPr>
          </xdr:nvSpPr>
          <xdr:spPr bwMode="auto">
            <a:xfrm>
              <a:off x="152" y="347"/>
              <a:ext cx="177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Otras Cuentas por Pagar a Corto Plazo</a:t>
              </a:r>
            </a:p>
          </xdr:txBody>
        </xdr:sp>
        <xdr:sp macro="" textlink="">
          <xdr:nvSpPr>
            <xdr:cNvPr id="467" name="Rectangle 102"/>
            <xdr:cNvSpPr>
              <a:spLocks noChangeArrowheads="1"/>
            </xdr:cNvSpPr>
          </xdr:nvSpPr>
          <xdr:spPr bwMode="auto">
            <a:xfrm>
              <a:off x="380" y="347"/>
              <a:ext cx="69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16,075,718.50</a:t>
              </a:r>
            </a:p>
          </xdr:txBody>
        </xdr:sp>
        <xdr:sp macro="" textlink="">
          <xdr:nvSpPr>
            <xdr:cNvPr id="468" name="Rectangle 103"/>
            <xdr:cNvSpPr>
              <a:spLocks noChangeArrowheads="1"/>
            </xdr:cNvSpPr>
          </xdr:nvSpPr>
          <xdr:spPr bwMode="auto">
            <a:xfrm>
              <a:off x="357" y="347"/>
              <a:ext cx="3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         </a:t>
              </a:r>
            </a:p>
          </xdr:txBody>
        </xdr:sp>
        <xdr:sp macro="" textlink="">
          <xdr:nvSpPr>
            <xdr:cNvPr id="469" name="Rectangle 104"/>
            <xdr:cNvSpPr>
              <a:spLocks noChangeArrowheads="1"/>
            </xdr:cNvSpPr>
          </xdr:nvSpPr>
          <xdr:spPr bwMode="auto">
            <a:xfrm>
              <a:off x="379" y="347"/>
              <a:ext cx="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470" name="Rectangle 105"/>
            <xdr:cNvSpPr>
              <a:spLocks noChangeArrowheads="1"/>
            </xdr:cNvSpPr>
          </xdr:nvSpPr>
          <xdr:spPr bwMode="auto">
            <a:xfrm>
              <a:off x="477" y="347"/>
              <a:ext cx="3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sp macro="" textlink="">
          <xdr:nvSpPr>
            <xdr:cNvPr id="471" name="Rectangle 106"/>
            <xdr:cNvSpPr>
              <a:spLocks noChangeArrowheads="1"/>
            </xdr:cNvSpPr>
          </xdr:nvSpPr>
          <xdr:spPr bwMode="auto">
            <a:xfrm>
              <a:off x="434" y="347"/>
              <a:ext cx="6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                     </a:t>
              </a:r>
            </a:p>
          </xdr:txBody>
        </xdr:sp>
        <xdr:sp macro="" textlink="">
          <xdr:nvSpPr>
            <xdr:cNvPr id="472" name="Rectangle 107"/>
            <xdr:cNvSpPr>
              <a:spLocks noChangeArrowheads="1"/>
            </xdr:cNvSpPr>
          </xdr:nvSpPr>
          <xdr:spPr bwMode="auto">
            <a:xfrm>
              <a:off x="476" y="347"/>
              <a:ext cx="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473" name="Rectangle 108"/>
            <xdr:cNvSpPr>
              <a:spLocks noChangeArrowheads="1"/>
            </xdr:cNvSpPr>
          </xdr:nvSpPr>
          <xdr:spPr bwMode="auto">
            <a:xfrm>
              <a:off x="535" y="347"/>
              <a:ext cx="3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sp macro="" textlink="">
          <xdr:nvSpPr>
            <xdr:cNvPr id="474" name="Rectangle 109"/>
            <xdr:cNvSpPr>
              <a:spLocks noChangeArrowheads="1"/>
            </xdr:cNvSpPr>
          </xdr:nvSpPr>
          <xdr:spPr bwMode="auto">
            <a:xfrm>
              <a:off x="496" y="347"/>
              <a:ext cx="57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                   </a:t>
              </a:r>
            </a:p>
          </xdr:txBody>
        </xdr:sp>
        <xdr:sp macro="" textlink="">
          <xdr:nvSpPr>
            <xdr:cNvPr id="475" name="Rectangle 110"/>
            <xdr:cNvSpPr>
              <a:spLocks noChangeArrowheads="1"/>
            </xdr:cNvSpPr>
          </xdr:nvSpPr>
          <xdr:spPr bwMode="auto">
            <a:xfrm>
              <a:off x="535" y="347"/>
              <a:ext cx="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476" name="Rectangle 111"/>
            <xdr:cNvSpPr>
              <a:spLocks noChangeArrowheads="1"/>
            </xdr:cNvSpPr>
          </xdr:nvSpPr>
          <xdr:spPr bwMode="auto">
            <a:xfrm>
              <a:off x="597" y="347"/>
              <a:ext cx="3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sp macro="" textlink="">
          <xdr:nvSpPr>
            <xdr:cNvPr id="477" name="Rectangle 112"/>
            <xdr:cNvSpPr>
              <a:spLocks noChangeArrowheads="1"/>
            </xdr:cNvSpPr>
          </xdr:nvSpPr>
          <xdr:spPr bwMode="auto">
            <a:xfrm>
              <a:off x="553" y="347"/>
              <a:ext cx="64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                      </a:t>
              </a:r>
            </a:p>
          </xdr:txBody>
        </xdr:sp>
        <xdr:sp macro="" textlink="">
          <xdr:nvSpPr>
            <xdr:cNvPr id="478" name="Rectangle 113"/>
            <xdr:cNvSpPr>
              <a:spLocks noChangeArrowheads="1"/>
            </xdr:cNvSpPr>
          </xdr:nvSpPr>
          <xdr:spPr bwMode="auto">
            <a:xfrm>
              <a:off x="597" y="347"/>
              <a:ext cx="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479" name="Rectangle 114"/>
            <xdr:cNvSpPr>
              <a:spLocks noChangeArrowheads="1"/>
            </xdr:cNvSpPr>
          </xdr:nvSpPr>
          <xdr:spPr bwMode="auto">
            <a:xfrm>
              <a:off x="626" y="347"/>
              <a:ext cx="69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16,075,718.50</a:t>
              </a:r>
            </a:p>
          </xdr:txBody>
        </xdr:sp>
        <xdr:sp macro="" textlink="">
          <xdr:nvSpPr>
            <xdr:cNvPr id="480" name="Rectangle 115"/>
            <xdr:cNvSpPr>
              <a:spLocks noChangeArrowheads="1"/>
            </xdr:cNvSpPr>
          </xdr:nvSpPr>
          <xdr:spPr bwMode="auto">
            <a:xfrm>
              <a:off x="616" y="347"/>
              <a:ext cx="1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    </a:t>
              </a:r>
            </a:p>
          </xdr:txBody>
        </xdr:sp>
        <xdr:sp macro="" textlink="">
          <xdr:nvSpPr>
            <xdr:cNvPr id="481" name="Rectangle 116"/>
            <xdr:cNvSpPr>
              <a:spLocks noChangeArrowheads="1"/>
            </xdr:cNvSpPr>
          </xdr:nvSpPr>
          <xdr:spPr bwMode="auto">
            <a:xfrm>
              <a:off x="625" y="347"/>
              <a:ext cx="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482" name="Rectangle 117"/>
            <xdr:cNvSpPr>
              <a:spLocks noChangeArrowheads="1"/>
            </xdr:cNvSpPr>
          </xdr:nvSpPr>
          <xdr:spPr bwMode="auto">
            <a:xfrm>
              <a:off x="88" y="362"/>
              <a:ext cx="75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2.1.1.7.00.0000</a:t>
              </a:r>
            </a:p>
          </xdr:txBody>
        </xdr:sp>
        <xdr:sp macro="" textlink="">
          <xdr:nvSpPr>
            <xdr:cNvPr id="483" name="Rectangle 118"/>
            <xdr:cNvSpPr>
              <a:spLocks noChangeArrowheads="1"/>
            </xdr:cNvSpPr>
          </xdr:nvSpPr>
          <xdr:spPr bwMode="auto">
            <a:xfrm>
              <a:off x="152" y="362"/>
              <a:ext cx="250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Retenciones y Contribuciones por Pagar a Corto Plazo</a:t>
              </a:r>
            </a:p>
          </xdr:txBody>
        </xdr:sp>
        <xdr:sp macro="" textlink="">
          <xdr:nvSpPr>
            <xdr:cNvPr id="484" name="Rectangle 119"/>
            <xdr:cNvSpPr>
              <a:spLocks noChangeArrowheads="1"/>
            </xdr:cNvSpPr>
          </xdr:nvSpPr>
          <xdr:spPr bwMode="auto">
            <a:xfrm>
              <a:off x="384" y="362"/>
              <a:ext cx="63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1,048,367.68</a:t>
              </a:r>
            </a:p>
          </xdr:txBody>
        </xdr:sp>
        <xdr:sp macro="" textlink="">
          <xdr:nvSpPr>
            <xdr:cNvPr id="485" name="Rectangle 120"/>
            <xdr:cNvSpPr>
              <a:spLocks noChangeArrowheads="1"/>
            </xdr:cNvSpPr>
          </xdr:nvSpPr>
          <xdr:spPr bwMode="auto">
            <a:xfrm>
              <a:off x="357" y="362"/>
              <a:ext cx="37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           </a:t>
              </a:r>
            </a:p>
          </xdr:txBody>
        </xdr:sp>
        <xdr:sp macro="" textlink="">
          <xdr:nvSpPr>
            <xdr:cNvPr id="486" name="Rectangle 121"/>
            <xdr:cNvSpPr>
              <a:spLocks noChangeArrowheads="1"/>
            </xdr:cNvSpPr>
          </xdr:nvSpPr>
          <xdr:spPr bwMode="auto">
            <a:xfrm>
              <a:off x="382" y="362"/>
              <a:ext cx="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487" name="Rectangle 122"/>
            <xdr:cNvSpPr>
              <a:spLocks noChangeArrowheads="1"/>
            </xdr:cNvSpPr>
          </xdr:nvSpPr>
          <xdr:spPr bwMode="auto">
            <a:xfrm>
              <a:off x="477" y="362"/>
              <a:ext cx="3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sp macro="" textlink="">
          <xdr:nvSpPr>
            <xdr:cNvPr id="488" name="Rectangle 123"/>
            <xdr:cNvSpPr>
              <a:spLocks noChangeArrowheads="1"/>
            </xdr:cNvSpPr>
          </xdr:nvSpPr>
          <xdr:spPr bwMode="auto">
            <a:xfrm>
              <a:off x="434" y="362"/>
              <a:ext cx="6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                     </a:t>
              </a:r>
            </a:p>
          </xdr:txBody>
        </xdr:sp>
        <xdr:sp macro="" textlink="">
          <xdr:nvSpPr>
            <xdr:cNvPr id="489" name="Rectangle 124"/>
            <xdr:cNvSpPr>
              <a:spLocks noChangeArrowheads="1"/>
            </xdr:cNvSpPr>
          </xdr:nvSpPr>
          <xdr:spPr bwMode="auto">
            <a:xfrm>
              <a:off x="476" y="362"/>
              <a:ext cx="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490" name="Rectangle 125"/>
            <xdr:cNvSpPr>
              <a:spLocks noChangeArrowheads="1"/>
            </xdr:cNvSpPr>
          </xdr:nvSpPr>
          <xdr:spPr bwMode="auto">
            <a:xfrm>
              <a:off x="535" y="362"/>
              <a:ext cx="3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sp macro="" textlink="">
          <xdr:nvSpPr>
            <xdr:cNvPr id="491" name="Rectangle 126"/>
            <xdr:cNvSpPr>
              <a:spLocks noChangeArrowheads="1"/>
            </xdr:cNvSpPr>
          </xdr:nvSpPr>
          <xdr:spPr bwMode="auto">
            <a:xfrm>
              <a:off x="496" y="362"/>
              <a:ext cx="57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                   </a:t>
              </a:r>
            </a:p>
          </xdr:txBody>
        </xdr:sp>
        <xdr:sp macro="" textlink="">
          <xdr:nvSpPr>
            <xdr:cNvPr id="492" name="Rectangle 127"/>
            <xdr:cNvSpPr>
              <a:spLocks noChangeArrowheads="1"/>
            </xdr:cNvSpPr>
          </xdr:nvSpPr>
          <xdr:spPr bwMode="auto">
            <a:xfrm>
              <a:off x="535" y="362"/>
              <a:ext cx="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493" name="Rectangle 128"/>
            <xdr:cNvSpPr>
              <a:spLocks noChangeArrowheads="1"/>
            </xdr:cNvSpPr>
          </xdr:nvSpPr>
          <xdr:spPr bwMode="auto">
            <a:xfrm>
              <a:off x="597" y="362"/>
              <a:ext cx="3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sp macro="" textlink="">
          <xdr:nvSpPr>
            <xdr:cNvPr id="494" name="Rectangle 129"/>
            <xdr:cNvSpPr>
              <a:spLocks noChangeArrowheads="1"/>
            </xdr:cNvSpPr>
          </xdr:nvSpPr>
          <xdr:spPr bwMode="auto">
            <a:xfrm>
              <a:off x="553" y="362"/>
              <a:ext cx="64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                      </a:t>
              </a:r>
            </a:p>
          </xdr:txBody>
        </xdr:sp>
        <xdr:sp macro="" textlink="">
          <xdr:nvSpPr>
            <xdr:cNvPr id="495" name="Rectangle 130"/>
            <xdr:cNvSpPr>
              <a:spLocks noChangeArrowheads="1"/>
            </xdr:cNvSpPr>
          </xdr:nvSpPr>
          <xdr:spPr bwMode="auto">
            <a:xfrm>
              <a:off x="597" y="362"/>
              <a:ext cx="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496" name="Rectangle 131"/>
            <xdr:cNvSpPr>
              <a:spLocks noChangeArrowheads="1"/>
            </xdr:cNvSpPr>
          </xdr:nvSpPr>
          <xdr:spPr bwMode="auto">
            <a:xfrm>
              <a:off x="630" y="362"/>
              <a:ext cx="63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1,048,367.68</a:t>
              </a:r>
            </a:p>
          </xdr:txBody>
        </xdr:sp>
        <xdr:sp macro="" textlink="">
          <xdr:nvSpPr>
            <xdr:cNvPr id="497" name="Rectangle 132"/>
            <xdr:cNvSpPr>
              <a:spLocks noChangeArrowheads="1"/>
            </xdr:cNvSpPr>
          </xdr:nvSpPr>
          <xdr:spPr bwMode="auto">
            <a:xfrm>
              <a:off x="616" y="362"/>
              <a:ext cx="19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       </a:t>
              </a:r>
            </a:p>
          </xdr:txBody>
        </xdr:sp>
        <xdr:sp macro="" textlink="">
          <xdr:nvSpPr>
            <xdr:cNvPr id="498" name="Rectangle 133"/>
            <xdr:cNvSpPr>
              <a:spLocks noChangeArrowheads="1"/>
            </xdr:cNvSpPr>
          </xdr:nvSpPr>
          <xdr:spPr bwMode="auto">
            <a:xfrm>
              <a:off x="630" y="362"/>
              <a:ext cx="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499" name="Rectangle 134"/>
            <xdr:cNvSpPr>
              <a:spLocks noChangeArrowheads="1"/>
            </xdr:cNvSpPr>
          </xdr:nvSpPr>
          <xdr:spPr bwMode="auto">
            <a:xfrm>
              <a:off x="88" y="377"/>
              <a:ext cx="75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2.1.3.1.00.0000</a:t>
              </a:r>
            </a:p>
          </xdr:txBody>
        </xdr:sp>
        <xdr:sp macro="" textlink="">
          <xdr:nvSpPr>
            <xdr:cNvPr id="500" name="Rectangle 135"/>
            <xdr:cNvSpPr>
              <a:spLocks noChangeArrowheads="1"/>
            </xdr:cNvSpPr>
          </xdr:nvSpPr>
          <xdr:spPr bwMode="auto">
            <a:xfrm>
              <a:off x="152" y="377"/>
              <a:ext cx="231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Porción a Corto Plazo de la Deuda Pública Interna</a:t>
              </a:r>
            </a:p>
          </xdr:txBody>
        </xdr:sp>
        <xdr:sp macro="" textlink="">
          <xdr:nvSpPr>
            <xdr:cNvPr id="501" name="Rectangle 136"/>
            <xdr:cNvSpPr>
              <a:spLocks noChangeArrowheads="1"/>
            </xdr:cNvSpPr>
          </xdr:nvSpPr>
          <xdr:spPr bwMode="auto">
            <a:xfrm>
              <a:off x="384" y="377"/>
              <a:ext cx="63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7,818,180.00</a:t>
              </a:r>
            </a:p>
          </xdr:txBody>
        </xdr:sp>
        <xdr:sp macro="" textlink="">
          <xdr:nvSpPr>
            <xdr:cNvPr id="502" name="Rectangle 137"/>
            <xdr:cNvSpPr>
              <a:spLocks noChangeArrowheads="1"/>
            </xdr:cNvSpPr>
          </xdr:nvSpPr>
          <xdr:spPr bwMode="auto">
            <a:xfrm>
              <a:off x="357" y="377"/>
              <a:ext cx="37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           </a:t>
              </a:r>
            </a:p>
          </xdr:txBody>
        </xdr:sp>
        <xdr:sp macro="" textlink="">
          <xdr:nvSpPr>
            <xdr:cNvPr id="503" name="Rectangle 138"/>
            <xdr:cNvSpPr>
              <a:spLocks noChangeArrowheads="1"/>
            </xdr:cNvSpPr>
          </xdr:nvSpPr>
          <xdr:spPr bwMode="auto">
            <a:xfrm>
              <a:off x="382" y="377"/>
              <a:ext cx="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504" name="Rectangle 139"/>
            <xdr:cNvSpPr>
              <a:spLocks noChangeArrowheads="1"/>
            </xdr:cNvSpPr>
          </xdr:nvSpPr>
          <xdr:spPr bwMode="auto">
            <a:xfrm>
              <a:off x="477" y="377"/>
              <a:ext cx="3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sp macro="" textlink="">
          <xdr:nvSpPr>
            <xdr:cNvPr id="505" name="Rectangle 140"/>
            <xdr:cNvSpPr>
              <a:spLocks noChangeArrowheads="1"/>
            </xdr:cNvSpPr>
          </xdr:nvSpPr>
          <xdr:spPr bwMode="auto">
            <a:xfrm>
              <a:off x="434" y="377"/>
              <a:ext cx="6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                     </a:t>
              </a:r>
            </a:p>
          </xdr:txBody>
        </xdr:sp>
        <xdr:sp macro="" textlink="">
          <xdr:nvSpPr>
            <xdr:cNvPr id="506" name="Rectangle 141"/>
            <xdr:cNvSpPr>
              <a:spLocks noChangeArrowheads="1"/>
            </xdr:cNvSpPr>
          </xdr:nvSpPr>
          <xdr:spPr bwMode="auto">
            <a:xfrm>
              <a:off x="476" y="377"/>
              <a:ext cx="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507" name="Rectangle 142"/>
            <xdr:cNvSpPr>
              <a:spLocks noChangeArrowheads="1"/>
            </xdr:cNvSpPr>
          </xdr:nvSpPr>
          <xdr:spPr bwMode="auto">
            <a:xfrm>
              <a:off x="535" y="377"/>
              <a:ext cx="3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sp macro="" textlink="">
          <xdr:nvSpPr>
            <xdr:cNvPr id="508" name="Rectangle 143"/>
            <xdr:cNvSpPr>
              <a:spLocks noChangeArrowheads="1"/>
            </xdr:cNvSpPr>
          </xdr:nvSpPr>
          <xdr:spPr bwMode="auto">
            <a:xfrm>
              <a:off x="496" y="377"/>
              <a:ext cx="57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                   </a:t>
              </a:r>
            </a:p>
          </xdr:txBody>
        </xdr:sp>
        <xdr:sp macro="" textlink="">
          <xdr:nvSpPr>
            <xdr:cNvPr id="509" name="Rectangle 144"/>
            <xdr:cNvSpPr>
              <a:spLocks noChangeArrowheads="1"/>
            </xdr:cNvSpPr>
          </xdr:nvSpPr>
          <xdr:spPr bwMode="auto">
            <a:xfrm>
              <a:off x="535" y="377"/>
              <a:ext cx="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510" name="Rectangle 145"/>
            <xdr:cNvSpPr>
              <a:spLocks noChangeArrowheads="1"/>
            </xdr:cNvSpPr>
          </xdr:nvSpPr>
          <xdr:spPr bwMode="auto">
            <a:xfrm>
              <a:off x="597" y="377"/>
              <a:ext cx="3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sp macro="" textlink="">
          <xdr:nvSpPr>
            <xdr:cNvPr id="511" name="Rectangle 146"/>
            <xdr:cNvSpPr>
              <a:spLocks noChangeArrowheads="1"/>
            </xdr:cNvSpPr>
          </xdr:nvSpPr>
          <xdr:spPr bwMode="auto">
            <a:xfrm>
              <a:off x="553" y="377"/>
              <a:ext cx="64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                      </a:t>
              </a:r>
            </a:p>
          </xdr:txBody>
        </xdr:sp>
        <xdr:sp macro="" textlink="">
          <xdr:nvSpPr>
            <xdr:cNvPr id="512" name="Rectangle 147"/>
            <xdr:cNvSpPr>
              <a:spLocks noChangeArrowheads="1"/>
            </xdr:cNvSpPr>
          </xdr:nvSpPr>
          <xdr:spPr bwMode="auto">
            <a:xfrm>
              <a:off x="597" y="377"/>
              <a:ext cx="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513" name="Rectangle 148"/>
            <xdr:cNvSpPr>
              <a:spLocks noChangeArrowheads="1"/>
            </xdr:cNvSpPr>
          </xdr:nvSpPr>
          <xdr:spPr bwMode="auto">
            <a:xfrm>
              <a:off x="630" y="377"/>
              <a:ext cx="63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7,818,180.00</a:t>
              </a:r>
            </a:p>
          </xdr:txBody>
        </xdr:sp>
        <xdr:sp macro="" textlink="">
          <xdr:nvSpPr>
            <xdr:cNvPr id="514" name="Rectangle 149"/>
            <xdr:cNvSpPr>
              <a:spLocks noChangeArrowheads="1"/>
            </xdr:cNvSpPr>
          </xdr:nvSpPr>
          <xdr:spPr bwMode="auto">
            <a:xfrm>
              <a:off x="616" y="377"/>
              <a:ext cx="19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       </a:t>
              </a:r>
            </a:p>
          </xdr:txBody>
        </xdr:sp>
        <xdr:sp macro="" textlink="">
          <xdr:nvSpPr>
            <xdr:cNvPr id="515" name="Rectangle 150"/>
            <xdr:cNvSpPr>
              <a:spLocks noChangeArrowheads="1"/>
            </xdr:cNvSpPr>
          </xdr:nvSpPr>
          <xdr:spPr bwMode="auto">
            <a:xfrm>
              <a:off x="630" y="377"/>
              <a:ext cx="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516" name="Rectangle 151"/>
            <xdr:cNvSpPr>
              <a:spLocks noChangeArrowheads="1"/>
            </xdr:cNvSpPr>
          </xdr:nvSpPr>
          <xdr:spPr bwMode="auto">
            <a:xfrm>
              <a:off x="88" y="392"/>
              <a:ext cx="75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2.1.7.0.00.0000</a:t>
              </a:r>
            </a:p>
          </xdr:txBody>
        </xdr:sp>
        <xdr:sp macro="" textlink="">
          <xdr:nvSpPr>
            <xdr:cNvPr id="517" name="Rectangle 152"/>
            <xdr:cNvSpPr>
              <a:spLocks noChangeArrowheads="1"/>
            </xdr:cNvSpPr>
          </xdr:nvSpPr>
          <xdr:spPr bwMode="auto">
            <a:xfrm>
              <a:off x="152" y="392"/>
              <a:ext cx="118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Provisiones a Corto Plazo</a:t>
              </a:r>
            </a:p>
          </xdr:txBody>
        </xdr:sp>
        <xdr:sp macro="" textlink="">
          <xdr:nvSpPr>
            <xdr:cNvPr id="518" name="Rectangle 153"/>
            <xdr:cNvSpPr>
              <a:spLocks noChangeArrowheads="1"/>
            </xdr:cNvSpPr>
          </xdr:nvSpPr>
          <xdr:spPr bwMode="auto">
            <a:xfrm>
              <a:off x="380" y="392"/>
              <a:ext cx="69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24,816,006.07</a:t>
              </a:r>
            </a:p>
          </xdr:txBody>
        </xdr:sp>
        <xdr:sp macro="" textlink="">
          <xdr:nvSpPr>
            <xdr:cNvPr id="519" name="Rectangle 154"/>
            <xdr:cNvSpPr>
              <a:spLocks noChangeArrowheads="1"/>
            </xdr:cNvSpPr>
          </xdr:nvSpPr>
          <xdr:spPr bwMode="auto">
            <a:xfrm>
              <a:off x="357" y="392"/>
              <a:ext cx="3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         </a:t>
              </a:r>
            </a:p>
          </xdr:txBody>
        </xdr:sp>
        <xdr:sp macro="" textlink="">
          <xdr:nvSpPr>
            <xdr:cNvPr id="520" name="Rectangle 155"/>
            <xdr:cNvSpPr>
              <a:spLocks noChangeArrowheads="1"/>
            </xdr:cNvSpPr>
          </xdr:nvSpPr>
          <xdr:spPr bwMode="auto">
            <a:xfrm>
              <a:off x="379" y="392"/>
              <a:ext cx="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521" name="Rectangle 156"/>
            <xdr:cNvSpPr>
              <a:spLocks noChangeArrowheads="1"/>
            </xdr:cNvSpPr>
          </xdr:nvSpPr>
          <xdr:spPr bwMode="auto">
            <a:xfrm>
              <a:off x="477" y="392"/>
              <a:ext cx="3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sp macro="" textlink="">
          <xdr:nvSpPr>
            <xdr:cNvPr id="522" name="Rectangle 157"/>
            <xdr:cNvSpPr>
              <a:spLocks noChangeArrowheads="1"/>
            </xdr:cNvSpPr>
          </xdr:nvSpPr>
          <xdr:spPr bwMode="auto">
            <a:xfrm>
              <a:off x="434" y="392"/>
              <a:ext cx="6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                     </a:t>
              </a:r>
            </a:p>
          </xdr:txBody>
        </xdr:sp>
        <xdr:sp macro="" textlink="">
          <xdr:nvSpPr>
            <xdr:cNvPr id="523" name="Rectangle 158"/>
            <xdr:cNvSpPr>
              <a:spLocks noChangeArrowheads="1"/>
            </xdr:cNvSpPr>
          </xdr:nvSpPr>
          <xdr:spPr bwMode="auto">
            <a:xfrm>
              <a:off x="476" y="392"/>
              <a:ext cx="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524" name="Rectangle 159"/>
            <xdr:cNvSpPr>
              <a:spLocks noChangeArrowheads="1"/>
            </xdr:cNvSpPr>
          </xdr:nvSpPr>
          <xdr:spPr bwMode="auto">
            <a:xfrm>
              <a:off x="535" y="392"/>
              <a:ext cx="3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sp macro="" textlink="">
          <xdr:nvSpPr>
            <xdr:cNvPr id="525" name="Rectangle 160"/>
            <xdr:cNvSpPr>
              <a:spLocks noChangeArrowheads="1"/>
            </xdr:cNvSpPr>
          </xdr:nvSpPr>
          <xdr:spPr bwMode="auto">
            <a:xfrm>
              <a:off x="496" y="392"/>
              <a:ext cx="57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                   </a:t>
              </a:r>
            </a:p>
          </xdr:txBody>
        </xdr:sp>
        <xdr:sp macro="" textlink="">
          <xdr:nvSpPr>
            <xdr:cNvPr id="526" name="Rectangle 161"/>
            <xdr:cNvSpPr>
              <a:spLocks noChangeArrowheads="1"/>
            </xdr:cNvSpPr>
          </xdr:nvSpPr>
          <xdr:spPr bwMode="auto">
            <a:xfrm>
              <a:off x="535" y="392"/>
              <a:ext cx="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527" name="Rectangle 162"/>
            <xdr:cNvSpPr>
              <a:spLocks noChangeArrowheads="1"/>
            </xdr:cNvSpPr>
          </xdr:nvSpPr>
          <xdr:spPr bwMode="auto">
            <a:xfrm>
              <a:off x="597" y="392"/>
              <a:ext cx="3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sp macro="" textlink="">
          <xdr:nvSpPr>
            <xdr:cNvPr id="528" name="Rectangle 163"/>
            <xdr:cNvSpPr>
              <a:spLocks noChangeArrowheads="1"/>
            </xdr:cNvSpPr>
          </xdr:nvSpPr>
          <xdr:spPr bwMode="auto">
            <a:xfrm>
              <a:off x="553" y="392"/>
              <a:ext cx="64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                      </a:t>
              </a:r>
            </a:p>
          </xdr:txBody>
        </xdr:sp>
        <xdr:sp macro="" textlink="">
          <xdr:nvSpPr>
            <xdr:cNvPr id="529" name="Rectangle 164"/>
            <xdr:cNvSpPr>
              <a:spLocks noChangeArrowheads="1"/>
            </xdr:cNvSpPr>
          </xdr:nvSpPr>
          <xdr:spPr bwMode="auto">
            <a:xfrm>
              <a:off x="597" y="392"/>
              <a:ext cx="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530" name="Rectangle 165"/>
            <xdr:cNvSpPr>
              <a:spLocks noChangeArrowheads="1"/>
            </xdr:cNvSpPr>
          </xdr:nvSpPr>
          <xdr:spPr bwMode="auto">
            <a:xfrm>
              <a:off x="626" y="392"/>
              <a:ext cx="69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24,816,006.07</a:t>
              </a:r>
            </a:p>
          </xdr:txBody>
        </xdr:sp>
        <xdr:sp macro="" textlink="">
          <xdr:nvSpPr>
            <xdr:cNvPr id="531" name="Rectangle 166"/>
            <xdr:cNvSpPr>
              <a:spLocks noChangeArrowheads="1"/>
            </xdr:cNvSpPr>
          </xdr:nvSpPr>
          <xdr:spPr bwMode="auto">
            <a:xfrm>
              <a:off x="616" y="392"/>
              <a:ext cx="1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    </a:t>
              </a:r>
            </a:p>
          </xdr:txBody>
        </xdr:sp>
        <xdr:sp macro="" textlink="">
          <xdr:nvSpPr>
            <xdr:cNvPr id="532" name="Rectangle 167"/>
            <xdr:cNvSpPr>
              <a:spLocks noChangeArrowheads="1"/>
            </xdr:cNvSpPr>
          </xdr:nvSpPr>
          <xdr:spPr bwMode="auto">
            <a:xfrm>
              <a:off x="625" y="392"/>
              <a:ext cx="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533" name="Rectangle 168"/>
            <xdr:cNvSpPr>
              <a:spLocks noChangeArrowheads="1"/>
            </xdr:cNvSpPr>
          </xdr:nvSpPr>
          <xdr:spPr bwMode="auto">
            <a:xfrm>
              <a:off x="88" y="407"/>
              <a:ext cx="75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2.1.9.0.00.0000</a:t>
              </a:r>
            </a:p>
          </xdr:txBody>
        </xdr:sp>
        <xdr:sp macro="" textlink="">
          <xdr:nvSpPr>
            <xdr:cNvPr id="534" name="Rectangle 169"/>
            <xdr:cNvSpPr>
              <a:spLocks noChangeArrowheads="1"/>
            </xdr:cNvSpPr>
          </xdr:nvSpPr>
          <xdr:spPr bwMode="auto">
            <a:xfrm>
              <a:off x="152" y="407"/>
              <a:ext cx="127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Otros Pasivos a Corto Plazo</a:t>
              </a:r>
            </a:p>
          </xdr:txBody>
        </xdr:sp>
        <xdr:sp macro="" textlink="">
          <xdr:nvSpPr>
            <xdr:cNvPr id="535" name="Rectangle 170"/>
            <xdr:cNvSpPr>
              <a:spLocks noChangeArrowheads="1"/>
            </xdr:cNvSpPr>
          </xdr:nvSpPr>
          <xdr:spPr bwMode="auto">
            <a:xfrm>
              <a:off x="415" y="407"/>
              <a:ext cx="3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sp macro="" textlink="">
          <xdr:nvSpPr>
            <xdr:cNvPr id="536" name="Rectangle 171"/>
            <xdr:cNvSpPr>
              <a:spLocks noChangeArrowheads="1"/>
            </xdr:cNvSpPr>
          </xdr:nvSpPr>
          <xdr:spPr bwMode="auto">
            <a:xfrm>
              <a:off x="357" y="407"/>
              <a:ext cx="83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                              </a:t>
              </a:r>
            </a:p>
          </xdr:txBody>
        </xdr:sp>
        <xdr:sp macro="" textlink="">
          <xdr:nvSpPr>
            <xdr:cNvPr id="537" name="Rectangle 172"/>
            <xdr:cNvSpPr>
              <a:spLocks noChangeArrowheads="1"/>
            </xdr:cNvSpPr>
          </xdr:nvSpPr>
          <xdr:spPr bwMode="auto">
            <a:xfrm>
              <a:off x="414" y="407"/>
              <a:ext cx="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538" name="Rectangle 173"/>
            <xdr:cNvSpPr>
              <a:spLocks noChangeArrowheads="1"/>
            </xdr:cNvSpPr>
          </xdr:nvSpPr>
          <xdr:spPr bwMode="auto">
            <a:xfrm>
              <a:off x="477" y="407"/>
              <a:ext cx="3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sp macro="" textlink="">
          <xdr:nvSpPr>
            <xdr:cNvPr id="539" name="Rectangle 174"/>
            <xdr:cNvSpPr>
              <a:spLocks noChangeArrowheads="1"/>
            </xdr:cNvSpPr>
          </xdr:nvSpPr>
          <xdr:spPr bwMode="auto">
            <a:xfrm>
              <a:off x="434" y="407"/>
              <a:ext cx="6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                     </a:t>
              </a:r>
            </a:p>
          </xdr:txBody>
        </xdr:sp>
        <xdr:sp macro="" textlink="">
          <xdr:nvSpPr>
            <xdr:cNvPr id="540" name="Rectangle 175"/>
            <xdr:cNvSpPr>
              <a:spLocks noChangeArrowheads="1"/>
            </xdr:cNvSpPr>
          </xdr:nvSpPr>
          <xdr:spPr bwMode="auto">
            <a:xfrm>
              <a:off x="476" y="407"/>
              <a:ext cx="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541" name="Rectangle 176"/>
            <xdr:cNvSpPr>
              <a:spLocks noChangeArrowheads="1"/>
            </xdr:cNvSpPr>
          </xdr:nvSpPr>
          <xdr:spPr bwMode="auto">
            <a:xfrm>
              <a:off x="535" y="407"/>
              <a:ext cx="3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sp macro="" textlink="">
          <xdr:nvSpPr>
            <xdr:cNvPr id="542" name="Rectangle 177"/>
            <xdr:cNvSpPr>
              <a:spLocks noChangeArrowheads="1"/>
            </xdr:cNvSpPr>
          </xdr:nvSpPr>
          <xdr:spPr bwMode="auto">
            <a:xfrm>
              <a:off x="496" y="407"/>
              <a:ext cx="57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                   </a:t>
              </a:r>
            </a:p>
          </xdr:txBody>
        </xdr:sp>
        <xdr:sp macro="" textlink="">
          <xdr:nvSpPr>
            <xdr:cNvPr id="543" name="Rectangle 178"/>
            <xdr:cNvSpPr>
              <a:spLocks noChangeArrowheads="1"/>
            </xdr:cNvSpPr>
          </xdr:nvSpPr>
          <xdr:spPr bwMode="auto">
            <a:xfrm>
              <a:off x="535" y="407"/>
              <a:ext cx="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544" name="Rectangle 179"/>
            <xdr:cNvSpPr>
              <a:spLocks noChangeArrowheads="1"/>
            </xdr:cNvSpPr>
          </xdr:nvSpPr>
          <xdr:spPr bwMode="auto">
            <a:xfrm>
              <a:off x="597" y="407"/>
              <a:ext cx="3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sp macro="" textlink="">
          <xdr:nvSpPr>
            <xdr:cNvPr id="545" name="Rectangle 180"/>
            <xdr:cNvSpPr>
              <a:spLocks noChangeArrowheads="1"/>
            </xdr:cNvSpPr>
          </xdr:nvSpPr>
          <xdr:spPr bwMode="auto">
            <a:xfrm>
              <a:off x="553" y="407"/>
              <a:ext cx="64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                      </a:t>
              </a:r>
            </a:p>
          </xdr:txBody>
        </xdr:sp>
        <xdr:sp macro="" textlink="">
          <xdr:nvSpPr>
            <xdr:cNvPr id="546" name="Rectangle 181"/>
            <xdr:cNvSpPr>
              <a:spLocks noChangeArrowheads="1"/>
            </xdr:cNvSpPr>
          </xdr:nvSpPr>
          <xdr:spPr bwMode="auto">
            <a:xfrm>
              <a:off x="597" y="407"/>
              <a:ext cx="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547" name="Rectangle 182"/>
            <xdr:cNvSpPr>
              <a:spLocks noChangeArrowheads="1"/>
            </xdr:cNvSpPr>
          </xdr:nvSpPr>
          <xdr:spPr bwMode="auto">
            <a:xfrm>
              <a:off x="661" y="407"/>
              <a:ext cx="3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sp macro="" textlink="">
          <xdr:nvSpPr>
            <xdr:cNvPr id="548" name="Rectangle 183"/>
            <xdr:cNvSpPr>
              <a:spLocks noChangeArrowheads="1"/>
            </xdr:cNvSpPr>
          </xdr:nvSpPr>
          <xdr:spPr bwMode="auto">
            <a:xfrm>
              <a:off x="616" y="407"/>
              <a:ext cx="63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                         </a:t>
              </a:r>
            </a:p>
          </xdr:txBody>
        </xdr:sp>
        <xdr:sp macro="" textlink="">
          <xdr:nvSpPr>
            <xdr:cNvPr id="549" name="Rectangle 184"/>
            <xdr:cNvSpPr>
              <a:spLocks noChangeArrowheads="1"/>
            </xdr:cNvSpPr>
          </xdr:nvSpPr>
          <xdr:spPr bwMode="auto">
            <a:xfrm>
              <a:off x="660" y="407"/>
              <a:ext cx="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550" name="Rectangle 185"/>
            <xdr:cNvSpPr>
              <a:spLocks noChangeArrowheads="1"/>
            </xdr:cNvSpPr>
          </xdr:nvSpPr>
          <xdr:spPr bwMode="auto">
            <a:xfrm>
              <a:off x="88" y="422"/>
              <a:ext cx="75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2.2.1.0.00.0000</a:t>
              </a:r>
            </a:p>
          </xdr:txBody>
        </xdr:sp>
        <xdr:sp macro="" textlink="">
          <xdr:nvSpPr>
            <xdr:cNvPr id="551" name="Rectangle 186"/>
            <xdr:cNvSpPr>
              <a:spLocks noChangeArrowheads="1"/>
            </xdr:cNvSpPr>
          </xdr:nvSpPr>
          <xdr:spPr bwMode="auto">
            <a:xfrm>
              <a:off x="152" y="422"/>
              <a:ext cx="149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Cuentas por Pagar a Largo Plazo</a:t>
              </a:r>
            </a:p>
          </xdr:txBody>
        </xdr:sp>
        <xdr:sp macro="" textlink="">
          <xdr:nvSpPr>
            <xdr:cNvPr id="552" name="Rectangle 187"/>
            <xdr:cNvSpPr>
              <a:spLocks noChangeArrowheads="1"/>
            </xdr:cNvSpPr>
          </xdr:nvSpPr>
          <xdr:spPr bwMode="auto">
            <a:xfrm>
              <a:off x="415" y="422"/>
              <a:ext cx="3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sp macro="" textlink="">
          <xdr:nvSpPr>
            <xdr:cNvPr id="553" name="Rectangle 188"/>
            <xdr:cNvSpPr>
              <a:spLocks noChangeArrowheads="1"/>
            </xdr:cNvSpPr>
          </xdr:nvSpPr>
          <xdr:spPr bwMode="auto">
            <a:xfrm>
              <a:off x="357" y="422"/>
              <a:ext cx="83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                              </a:t>
              </a:r>
            </a:p>
          </xdr:txBody>
        </xdr:sp>
        <xdr:sp macro="" textlink="">
          <xdr:nvSpPr>
            <xdr:cNvPr id="554" name="Rectangle 189"/>
            <xdr:cNvSpPr>
              <a:spLocks noChangeArrowheads="1"/>
            </xdr:cNvSpPr>
          </xdr:nvSpPr>
          <xdr:spPr bwMode="auto">
            <a:xfrm>
              <a:off x="414" y="422"/>
              <a:ext cx="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555" name="Rectangle 190"/>
            <xdr:cNvSpPr>
              <a:spLocks noChangeArrowheads="1"/>
            </xdr:cNvSpPr>
          </xdr:nvSpPr>
          <xdr:spPr bwMode="auto">
            <a:xfrm>
              <a:off x="477" y="422"/>
              <a:ext cx="3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sp macro="" textlink="">
          <xdr:nvSpPr>
            <xdr:cNvPr id="556" name="Rectangle 191"/>
            <xdr:cNvSpPr>
              <a:spLocks noChangeArrowheads="1"/>
            </xdr:cNvSpPr>
          </xdr:nvSpPr>
          <xdr:spPr bwMode="auto">
            <a:xfrm>
              <a:off x="434" y="422"/>
              <a:ext cx="6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                     </a:t>
              </a:r>
            </a:p>
          </xdr:txBody>
        </xdr:sp>
        <xdr:sp macro="" textlink="">
          <xdr:nvSpPr>
            <xdr:cNvPr id="557" name="Rectangle 192"/>
            <xdr:cNvSpPr>
              <a:spLocks noChangeArrowheads="1"/>
            </xdr:cNvSpPr>
          </xdr:nvSpPr>
          <xdr:spPr bwMode="auto">
            <a:xfrm>
              <a:off x="476" y="422"/>
              <a:ext cx="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558" name="Rectangle 193"/>
            <xdr:cNvSpPr>
              <a:spLocks noChangeArrowheads="1"/>
            </xdr:cNvSpPr>
          </xdr:nvSpPr>
          <xdr:spPr bwMode="auto">
            <a:xfrm>
              <a:off x="535" y="422"/>
              <a:ext cx="3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sp macro="" textlink="">
          <xdr:nvSpPr>
            <xdr:cNvPr id="559" name="Rectangle 194"/>
            <xdr:cNvSpPr>
              <a:spLocks noChangeArrowheads="1"/>
            </xdr:cNvSpPr>
          </xdr:nvSpPr>
          <xdr:spPr bwMode="auto">
            <a:xfrm>
              <a:off x="496" y="422"/>
              <a:ext cx="57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                   </a:t>
              </a:r>
            </a:p>
          </xdr:txBody>
        </xdr:sp>
        <xdr:sp macro="" textlink="">
          <xdr:nvSpPr>
            <xdr:cNvPr id="560" name="Rectangle 195"/>
            <xdr:cNvSpPr>
              <a:spLocks noChangeArrowheads="1"/>
            </xdr:cNvSpPr>
          </xdr:nvSpPr>
          <xdr:spPr bwMode="auto">
            <a:xfrm>
              <a:off x="535" y="422"/>
              <a:ext cx="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561" name="Rectangle 196"/>
            <xdr:cNvSpPr>
              <a:spLocks noChangeArrowheads="1"/>
            </xdr:cNvSpPr>
          </xdr:nvSpPr>
          <xdr:spPr bwMode="auto">
            <a:xfrm>
              <a:off x="597" y="422"/>
              <a:ext cx="3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sp macro="" textlink="">
          <xdr:nvSpPr>
            <xdr:cNvPr id="562" name="Rectangle 197"/>
            <xdr:cNvSpPr>
              <a:spLocks noChangeArrowheads="1"/>
            </xdr:cNvSpPr>
          </xdr:nvSpPr>
          <xdr:spPr bwMode="auto">
            <a:xfrm>
              <a:off x="553" y="422"/>
              <a:ext cx="64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                      </a:t>
              </a:r>
            </a:p>
          </xdr:txBody>
        </xdr:sp>
        <xdr:sp macro="" textlink="">
          <xdr:nvSpPr>
            <xdr:cNvPr id="563" name="Rectangle 198"/>
            <xdr:cNvSpPr>
              <a:spLocks noChangeArrowheads="1"/>
            </xdr:cNvSpPr>
          </xdr:nvSpPr>
          <xdr:spPr bwMode="auto">
            <a:xfrm>
              <a:off x="597" y="422"/>
              <a:ext cx="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564" name="Rectangle 199"/>
            <xdr:cNvSpPr>
              <a:spLocks noChangeArrowheads="1"/>
            </xdr:cNvSpPr>
          </xdr:nvSpPr>
          <xdr:spPr bwMode="auto">
            <a:xfrm>
              <a:off x="661" y="422"/>
              <a:ext cx="3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sp macro="" textlink="">
          <xdr:nvSpPr>
            <xdr:cNvPr id="565" name="Rectangle 200"/>
            <xdr:cNvSpPr>
              <a:spLocks noChangeArrowheads="1"/>
            </xdr:cNvSpPr>
          </xdr:nvSpPr>
          <xdr:spPr bwMode="auto">
            <a:xfrm>
              <a:off x="616" y="422"/>
              <a:ext cx="63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                         </a:t>
              </a:r>
            </a:p>
          </xdr:txBody>
        </xdr:sp>
        <xdr:sp macro="" textlink="">
          <xdr:nvSpPr>
            <xdr:cNvPr id="566" name="Rectangle 201"/>
            <xdr:cNvSpPr>
              <a:spLocks noChangeArrowheads="1"/>
            </xdr:cNvSpPr>
          </xdr:nvSpPr>
          <xdr:spPr bwMode="auto">
            <a:xfrm>
              <a:off x="660" y="422"/>
              <a:ext cx="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567" name="Rectangle 202"/>
            <xdr:cNvSpPr>
              <a:spLocks noChangeArrowheads="1"/>
            </xdr:cNvSpPr>
          </xdr:nvSpPr>
          <xdr:spPr bwMode="auto">
            <a:xfrm>
              <a:off x="88" y="438"/>
              <a:ext cx="75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2.2.3.0.00.0000</a:t>
              </a:r>
            </a:p>
          </xdr:txBody>
        </xdr:sp>
        <xdr:sp macro="" textlink="">
          <xdr:nvSpPr>
            <xdr:cNvPr id="568" name="Rectangle 203"/>
            <xdr:cNvSpPr>
              <a:spLocks noChangeArrowheads="1"/>
            </xdr:cNvSpPr>
          </xdr:nvSpPr>
          <xdr:spPr bwMode="auto">
            <a:xfrm>
              <a:off x="152" y="438"/>
              <a:ext cx="131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Deuda Pública a Largo Plazo</a:t>
              </a:r>
            </a:p>
          </xdr:txBody>
        </xdr:sp>
      </xdr:grpSp>
      <xdr:sp macro="" textlink="">
        <xdr:nvSpPr>
          <xdr:cNvPr id="238" name="Rectangle 205"/>
          <xdr:cNvSpPr>
            <a:spLocks noChangeArrowheads="1"/>
          </xdr:cNvSpPr>
        </xdr:nvSpPr>
        <xdr:spPr bwMode="auto">
          <a:xfrm>
            <a:off x="415" y="438"/>
            <a:ext cx="3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-</a:t>
            </a:r>
          </a:p>
        </xdr:txBody>
      </xdr:sp>
      <xdr:sp macro="" textlink="">
        <xdr:nvSpPr>
          <xdr:cNvPr id="239" name="Rectangle 206"/>
          <xdr:cNvSpPr>
            <a:spLocks noChangeArrowheads="1"/>
          </xdr:cNvSpPr>
        </xdr:nvSpPr>
        <xdr:spPr bwMode="auto">
          <a:xfrm>
            <a:off x="357" y="438"/>
            <a:ext cx="83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$                                </a:t>
            </a:r>
          </a:p>
        </xdr:txBody>
      </xdr:sp>
      <xdr:sp macro="" textlink="">
        <xdr:nvSpPr>
          <xdr:cNvPr id="240" name="Rectangle 207"/>
          <xdr:cNvSpPr>
            <a:spLocks noChangeArrowheads="1"/>
          </xdr:cNvSpPr>
        </xdr:nvSpPr>
        <xdr:spPr bwMode="auto">
          <a:xfrm>
            <a:off x="414" y="438"/>
            <a:ext cx="2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241" name="Rectangle 208"/>
          <xdr:cNvSpPr>
            <a:spLocks noChangeArrowheads="1"/>
          </xdr:cNvSpPr>
        </xdr:nvSpPr>
        <xdr:spPr bwMode="auto">
          <a:xfrm>
            <a:off x="477" y="438"/>
            <a:ext cx="3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-</a:t>
            </a:r>
          </a:p>
        </xdr:txBody>
      </xdr:sp>
      <xdr:sp macro="" textlink="">
        <xdr:nvSpPr>
          <xdr:cNvPr id="242" name="Rectangle 209"/>
          <xdr:cNvSpPr>
            <a:spLocks noChangeArrowheads="1"/>
          </xdr:cNvSpPr>
        </xdr:nvSpPr>
        <xdr:spPr bwMode="auto">
          <a:xfrm>
            <a:off x="434" y="438"/>
            <a:ext cx="62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$                       </a:t>
            </a:r>
          </a:p>
        </xdr:txBody>
      </xdr:sp>
      <xdr:sp macro="" textlink="">
        <xdr:nvSpPr>
          <xdr:cNvPr id="243" name="Rectangle 210"/>
          <xdr:cNvSpPr>
            <a:spLocks noChangeArrowheads="1"/>
          </xdr:cNvSpPr>
        </xdr:nvSpPr>
        <xdr:spPr bwMode="auto">
          <a:xfrm>
            <a:off x="476" y="438"/>
            <a:ext cx="2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244" name="Rectangle 211"/>
          <xdr:cNvSpPr>
            <a:spLocks noChangeArrowheads="1"/>
          </xdr:cNvSpPr>
        </xdr:nvSpPr>
        <xdr:spPr bwMode="auto">
          <a:xfrm>
            <a:off x="535" y="438"/>
            <a:ext cx="3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-</a:t>
            </a:r>
          </a:p>
        </xdr:txBody>
      </xdr:sp>
      <xdr:sp macro="" textlink="">
        <xdr:nvSpPr>
          <xdr:cNvPr id="245" name="Rectangle 212"/>
          <xdr:cNvSpPr>
            <a:spLocks noChangeArrowheads="1"/>
          </xdr:cNvSpPr>
        </xdr:nvSpPr>
        <xdr:spPr bwMode="auto">
          <a:xfrm>
            <a:off x="496" y="438"/>
            <a:ext cx="57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$                     </a:t>
            </a:r>
          </a:p>
        </xdr:txBody>
      </xdr:sp>
      <xdr:sp macro="" textlink="">
        <xdr:nvSpPr>
          <xdr:cNvPr id="246" name="Rectangle 213"/>
          <xdr:cNvSpPr>
            <a:spLocks noChangeArrowheads="1"/>
          </xdr:cNvSpPr>
        </xdr:nvSpPr>
        <xdr:spPr bwMode="auto">
          <a:xfrm>
            <a:off x="535" y="438"/>
            <a:ext cx="2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247" name="Rectangle 214"/>
          <xdr:cNvSpPr>
            <a:spLocks noChangeArrowheads="1"/>
          </xdr:cNvSpPr>
        </xdr:nvSpPr>
        <xdr:spPr bwMode="auto">
          <a:xfrm>
            <a:off x="562" y="438"/>
            <a:ext cx="69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44,303,040.00</a:t>
            </a:r>
          </a:p>
        </xdr:txBody>
      </xdr:sp>
      <xdr:sp macro="" textlink="">
        <xdr:nvSpPr>
          <xdr:cNvPr id="248" name="Rectangle 215"/>
          <xdr:cNvSpPr>
            <a:spLocks noChangeArrowheads="1"/>
          </xdr:cNvSpPr>
        </xdr:nvSpPr>
        <xdr:spPr bwMode="auto">
          <a:xfrm>
            <a:off x="553" y="438"/>
            <a:ext cx="13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$   </a:t>
            </a:r>
          </a:p>
        </xdr:txBody>
      </xdr:sp>
      <xdr:sp macro="" textlink="">
        <xdr:nvSpPr>
          <xdr:cNvPr id="249" name="Rectangle 216"/>
          <xdr:cNvSpPr>
            <a:spLocks noChangeArrowheads="1"/>
          </xdr:cNvSpPr>
        </xdr:nvSpPr>
        <xdr:spPr bwMode="auto">
          <a:xfrm>
            <a:off x="562" y="438"/>
            <a:ext cx="2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250" name="Rectangle 217"/>
          <xdr:cNvSpPr>
            <a:spLocks noChangeArrowheads="1"/>
          </xdr:cNvSpPr>
        </xdr:nvSpPr>
        <xdr:spPr bwMode="auto">
          <a:xfrm>
            <a:off x="626" y="438"/>
            <a:ext cx="69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44,303,040.00</a:t>
            </a:r>
          </a:p>
        </xdr:txBody>
      </xdr:sp>
      <xdr:sp macro="" textlink="">
        <xdr:nvSpPr>
          <xdr:cNvPr id="251" name="Rectangle 218"/>
          <xdr:cNvSpPr>
            <a:spLocks noChangeArrowheads="1"/>
          </xdr:cNvSpPr>
        </xdr:nvSpPr>
        <xdr:spPr bwMode="auto">
          <a:xfrm>
            <a:off x="616" y="438"/>
            <a:ext cx="12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     </a:t>
            </a:r>
          </a:p>
        </xdr:txBody>
      </xdr:sp>
      <xdr:sp macro="" textlink="">
        <xdr:nvSpPr>
          <xdr:cNvPr id="252" name="Rectangle 219"/>
          <xdr:cNvSpPr>
            <a:spLocks noChangeArrowheads="1"/>
          </xdr:cNvSpPr>
        </xdr:nvSpPr>
        <xdr:spPr bwMode="auto">
          <a:xfrm>
            <a:off x="625" y="438"/>
            <a:ext cx="2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253" name="Rectangle 220"/>
          <xdr:cNvSpPr>
            <a:spLocks noChangeArrowheads="1"/>
          </xdr:cNvSpPr>
        </xdr:nvSpPr>
        <xdr:spPr bwMode="auto">
          <a:xfrm>
            <a:off x="332" y="453"/>
            <a:ext cx="25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1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Total </a:t>
            </a:r>
          </a:p>
        </xdr:txBody>
      </xdr:sp>
      <xdr:sp macro="" textlink="">
        <xdr:nvSpPr>
          <xdr:cNvPr id="254" name="Rectangle 221"/>
          <xdr:cNvSpPr>
            <a:spLocks noChangeArrowheads="1"/>
          </xdr:cNvSpPr>
        </xdr:nvSpPr>
        <xdr:spPr bwMode="auto">
          <a:xfrm>
            <a:off x="380" y="453"/>
            <a:ext cx="69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1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89,556,151.97</a:t>
            </a:r>
          </a:p>
        </xdr:txBody>
      </xdr:sp>
      <xdr:sp macro="" textlink="">
        <xdr:nvSpPr>
          <xdr:cNvPr id="255" name="Rectangle 222"/>
          <xdr:cNvSpPr>
            <a:spLocks noChangeArrowheads="1"/>
          </xdr:cNvSpPr>
        </xdr:nvSpPr>
        <xdr:spPr bwMode="auto">
          <a:xfrm>
            <a:off x="357" y="453"/>
            <a:ext cx="32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1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$           </a:t>
            </a:r>
          </a:p>
        </xdr:txBody>
      </xdr:sp>
      <xdr:sp macro="" textlink="">
        <xdr:nvSpPr>
          <xdr:cNvPr id="256" name="Rectangle 223"/>
          <xdr:cNvSpPr>
            <a:spLocks noChangeArrowheads="1"/>
          </xdr:cNvSpPr>
        </xdr:nvSpPr>
        <xdr:spPr bwMode="auto">
          <a:xfrm>
            <a:off x="379" y="453"/>
            <a:ext cx="2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1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257" name="Rectangle 224"/>
          <xdr:cNvSpPr>
            <a:spLocks noChangeArrowheads="1"/>
          </xdr:cNvSpPr>
        </xdr:nvSpPr>
        <xdr:spPr bwMode="auto">
          <a:xfrm>
            <a:off x="455" y="453"/>
            <a:ext cx="48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1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52,753.80</a:t>
            </a:r>
          </a:p>
        </xdr:txBody>
      </xdr:sp>
      <xdr:sp macro="" textlink="">
        <xdr:nvSpPr>
          <xdr:cNvPr id="258" name="Rectangle 225"/>
          <xdr:cNvSpPr>
            <a:spLocks noChangeArrowheads="1"/>
          </xdr:cNvSpPr>
        </xdr:nvSpPr>
        <xdr:spPr bwMode="auto">
          <a:xfrm>
            <a:off x="434" y="453"/>
            <a:ext cx="30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1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$          </a:t>
            </a:r>
          </a:p>
        </xdr:txBody>
      </xdr:sp>
      <xdr:sp macro="" textlink="">
        <xdr:nvSpPr>
          <xdr:cNvPr id="259" name="Rectangle 226"/>
          <xdr:cNvSpPr>
            <a:spLocks noChangeArrowheads="1"/>
          </xdr:cNvSpPr>
        </xdr:nvSpPr>
        <xdr:spPr bwMode="auto">
          <a:xfrm>
            <a:off x="454" y="453"/>
            <a:ext cx="2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1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260" name="Rectangle 227"/>
          <xdr:cNvSpPr>
            <a:spLocks noChangeArrowheads="1"/>
          </xdr:cNvSpPr>
        </xdr:nvSpPr>
        <xdr:spPr bwMode="auto">
          <a:xfrm>
            <a:off x="535" y="453"/>
            <a:ext cx="3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1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-</a:t>
            </a:r>
          </a:p>
        </xdr:txBody>
      </xdr:sp>
      <xdr:sp macro="" textlink="">
        <xdr:nvSpPr>
          <xdr:cNvPr id="261" name="Rectangle 228"/>
          <xdr:cNvSpPr>
            <a:spLocks noChangeArrowheads="1"/>
          </xdr:cNvSpPr>
        </xdr:nvSpPr>
        <xdr:spPr bwMode="auto">
          <a:xfrm>
            <a:off x="496" y="453"/>
            <a:ext cx="57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1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$                     </a:t>
            </a:r>
          </a:p>
        </xdr:txBody>
      </xdr:sp>
      <xdr:sp macro="" textlink="">
        <xdr:nvSpPr>
          <xdr:cNvPr id="262" name="Rectangle 229"/>
          <xdr:cNvSpPr>
            <a:spLocks noChangeArrowheads="1"/>
          </xdr:cNvSpPr>
        </xdr:nvSpPr>
        <xdr:spPr bwMode="auto">
          <a:xfrm>
            <a:off x="535" y="453"/>
            <a:ext cx="2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1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263" name="Rectangle 230"/>
          <xdr:cNvSpPr>
            <a:spLocks noChangeArrowheads="1"/>
          </xdr:cNvSpPr>
        </xdr:nvSpPr>
        <xdr:spPr bwMode="auto">
          <a:xfrm>
            <a:off x="562" y="453"/>
            <a:ext cx="69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1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44,303,040.00</a:t>
            </a:r>
          </a:p>
        </xdr:txBody>
      </xdr:sp>
      <xdr:sp macro="" textlink="">
        <xdr:nvSpPr>
          <xdr:cNvPr id="264" name="Rectangle 231"/>
          <xdr:cNvSpPr>
            <a:spLocks noChangeArrowheads="1"/>
          </xdr:cNvSpPr>
        </xdr:nvSpPr>
        <xdr:spPr bwMode="auto">
          <a:xfrm>
            <a:off x="553" y="453"/>
            <a:ext cx="13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1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$   </a:t>
            </a:r>
          </a:p>
        </xdr:txBody>
      </xdr:sp>
      <xdr:sp macro="" textlink="">
        <xdr:nvSpPr>
          <xdr:cNvPr id="265" name="Rectangle 232"/>
          <xdr:cNvSpPr>
            <a:spLocks noChangeArrowheads="1"/>
          </xdr:cNvSpPr>
        </xdr:nvSpPr>
        <xdr:spPr bwMode="auto">
          <a:xfrm>
            <a:off x="562" y="453"/>
            <a:ext cx="2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1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266" name="Rectangle 233"/>
          <xdr:cNvSpPr>
            <a:spLocks noChangeArrowheads="1"/>
          </xdr:cNvSpPr>
        </xdr:nvSpPr>
        <xdr:spPr bwMode="auto">
          <a:xfrm>
            <a:off x="626" y="453"/>
            <a:ext cx="69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1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89,608,905.77</a:t>
            </a:r>
          </a:p>
        </xdr:txBody>
      </xdr:sp>
      <xdr:sp macro="" textlink="">
        <xdr:nvSpPr>
          <xdr:cNvPr id="267" name="Rectangle 234"/>
          <xdr:cNvSpPr>
            <a:spLocks noChangeArrowheads="1"/>
          </xdr:cNvSpPr>
        </xdr:nvSpPr>
        <xdr:spPr bwMode="auto">
          <a:xfrm>
            <a:off x="616" y="453"/>
            <a:ext cx="13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1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$   </a:t>
            </a:r>
          </a:p>
        </xdr:txBody>
      </xdr:sp>
      <xdr:sp macro="" textlink="">
        <xdr:nvSpPr>
          <xdr:cNvPr id="268" name="Rectangle 235"/>
          <xdr:cNvSpPr>
            <a:spLocks noChangeArrowheads="1"/>
          </xdr:cNvSpPr>
        </xdr:nvSpPr>
        <xdr:spPr bwMode="auto">
          <a:xfrm>
            <a:off x="625" y="453"/>
            <a:ext cx="2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1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269" name="Rectangle 236"/>
          <xdr:cNvSpPr>
            <a:spLocks noChangeArrowheads="1"/>
          </xdr:cNvSpPr>
        </xdr:nvSpPr>
        <xdr:spPr bwMode="auto">
          <a:xfrm>
            <a:off x="86" y="240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70" name="Rectangle 237"/>
          <xdr:cNvSpPr>
            <a:spLocks noChangeArrowheads="1"/>
          </xdr:cNvSpPr>
        </xdr:nvSpPr>
        <xdr:spPr bwMode="auto">
          <a:xfrm>
            <a:off x="151" y="240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71" name="Rectangle 238"/>
          <xdr:cNvSpPr>
            <a:spLocks noChangeArrowheads="1"/>
          </xdr:cNvSpPr>
        </xdr:nvSpPr>
        <xdr:spPr bwMode="auto">
          <a:xfrm>
            <a:off x="352" y="240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72" name="Rectangle 239"/>
          <xdr:cNvSpPr>
            <a:spLocks noChangeArrowheads="1"/>
          </xdr:cNvSpPr>
        </xdr:nvSpPr>
        <xdr:spPr bwMode="auto">
          <a:xfrm>
            <a:off x="429" y="240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73" name="Rectangle 240"/>
          <xdr:cNvSpPr>
            <a:spLocks noChangeArrowheads="1"/>
          </xdr:cNvSpPr>
        </xdr:nvSpPr>
        <xdr:spPr bwMode="auto">
          <a:xfrm>
            <a:off x="491" y="240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74" name="Rectangle 241"/>
          <xdr:cNvSpPr>
            <a:spLocks noChangeArrowheads="1"/>
          </xdr:cNvSpPr>
        </xdr:nvSpPr>
        <xdr:spPr bwMode="auto">
          <a:xfrm>
            <a:off x="549" y="240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75" name="Rectangle 242"/>
          <xdr:cNvSpPr>
            <a:spLocks noChangeArrowheads="1"/>
          </xdr:cNvSpPr>
        </xdr:nvSpPr>
        <xdr:spPr bwMode="auto">
          <a:xfrm>
            <a:off x="612" y="240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76" name="Line 243"/>
          <xdr:cNvSpPr>
            <a:spLocks noChangeShapeType="1"/>
          </xdr:cNvSpPr>
        </xdr:nvSpPr>
        <xdr:spPr bwMode="auto">
          <a:xfrm>
            <a:off x="87" y="240"/>
            <a:ext cx="589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7" name="Rectangle 244"/>
          <xdr:cNvSpPr>
            <a:spLocks noChangeArrowheads="1"/>
          </xdr:cNvSpPr>
        </xdr:nvSpPr>
        <xdr:spPr bwMode="auto">
          <a:xfrm>
            <a:off x="87" y="240"/>
            <a:ext cx="589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78" name="Rectangle 245"/>
          <xdr:cNvSpPr>
            <a:spLocks noChangeArrowheads="1"/>
          </xdr:cNvSpPr>
        </xdr:nvSpPr>
        <xdr:spPr bwMode="auto">
          <a:xfrm>
            <a:off x="675" y="240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79" name="Line 246"/>
          <xdr:cNvSpPr>
            <a:spLocks noChangeShapeType="1"/>
          </xdr:cNvSpPr>
        </xdr:nvSpPr>
        <xdr:spPr bwMode="auto">
          <a:xfrm>
            <a:off x="87" y="270"/>
            <a:ext cx="589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0" name="Rectangle 247"/>
          <xdr:cNvSpPr>
            <a:spLocks noChangeArrowheads="1"/>
          </xdr:cNvSpPr>
        </xdr:nvSpPr>
        <xdr:spPr bwMode="auto">
          <a:xfrm>
            <a:off x="87" y="270"/>
            <a:ext cx="589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1" name="Line 248"/>
          <xdr:cNvSpPr>
            <a:spLocks noChangeShapeType="1"/>
          </xdr:cNvSpPr>
        </xdr:nvSpPr>
        <xdr:spPr bwMode="auto">
          <a:xfrm>
            <a:off x="87" y="285"/>
            <a:ext cx="589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2" name="Rectangle 249"/>
          <xdr:cNvSpPr>
            <a:spLocks noChangeArrowheads="1"/>
          </xdr:cNvSpPr>
        </xdr:nvSpPr>
        <xdr:spPr bwMode="auto">
          <a:xfrm>
            <a:off x="87" y="285"/>
            <a:ext cx="589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3" name="Line 250"/>
          <xdr:cNvSpPr>
            <a:spLocks noChangeShapeType="1"/>
          </xdr:cNvSpPr>
        </xdr:nvSpPr>
        <xdr:spPr bwMode="auto">
          <a:xfrm>
            <a:off x="87" y="300"/>
            <a:ext cx="589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4" name="Rectangle 251"/>
          <xdr:cNvSpPr>
            <a:spLocks noChangeArrowheads="1"/>
          </xdr:cNvSpPr>
        </xdr:nvSpPr>
        <xdr:spPr bwMode="auto">
          <a:xfrm>
            <a:off x="87" y="300"/>
            <a:ext cx="589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5" name="Line 252"/>
          <xdr:cNvSpPr>
            <a:spLocks noChangeShapeType="1"/>
          </xdr:cNvSpPr>
        </xdr:nvSpPr>
        <xdr:spPr bwMode="auto">
          <a:xfrm>
            <a:off x="87" y="315"/>
            <a:ext cx="589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6" name="Rectangle 253"/>
          <xdr:cNvSpPr>
            <a:spLocks noChangeArrowheads="1"/>
          </xdr:cNvSpPr>
        </xdr:nvSpPr>
        <xdr:spPr bwMode="auto">
          <a:xfrm>
            <a:off x="87" y="315"/>
            <a:ext cx="589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7" name="Line 254"/>
          <xdr:cNvSpPr>
            <a:spLocks noChangeShapeType="1"/>
          </xdr:cNvSpPr>
        </xdr:nvSpPr>
        <xdr:spPr bwMode="auto">
          <a:xfrm>
            <a:off x="87" y="330"/>
            <a:ext cx="589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8" name="Rectangle 255"/>
          <xdr:cNvSpPr>
            <a:spLocks noChangeArrowheads="1"/>
          </xdr:cNvSpPr>
        </xdr:nvSpPr>
        <xdr:spPr bwMode="auto">
          <a:xfrm>
            <a:off x="87" y="330"/>
            <a:ext cx="589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9" name="Line 256"/>
          <xdr:cNvSpPr>
            <a:spLocks noChangeShapeType="1"/>
          </xdr:cNvSpPr>
        </xdr:nvSpPr>
        <xdr:spPr bwMode="auto">
          <a:xfrm>
            <a:off x="87" y="345"/>
            <a:ext cx="589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0" name="Rectangle 257"/>
          <xdr:cNvSpPr>
            <a:spLocks noChangeArrowheads="1"/>
          </xdr:cNvSpPr>
        </xdr:nvSpPr>
        <xdr:spPr bwMode="auto">
          <a:xfrm>
            <a:off x="87" y="345"/>
            <a:ext cx="589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91" name="Line 258"/>
          <xdr:cNvSpPr>
            <a:spLocks noChangeShapeType="1"/>
          </xdr:cNvSpPr>
        </xdr:nvSpPr>
        <xdr:spPr bwMode="auto">
          <a:xfrm>
            <a:off x="87" y="360"/>
            <a:ext cx="589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2" name="Rectangle 259"/>
          <xdr:cNvSpPr>
            <a:spLocks noChangeArrowheads="1"/>
          </xdr:cNvSpPr>
        </xdr:nvSpPr>
        <xdr:spPr bwMode="auto">
          <a:xfrm>
            <a:off x="87" y="360"/>
            <a:ext cx="589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93" name="Line 260"/>
          <xdr:cNvSpPr>
            <a:spLocks noChangeShapeType="1"/>
          </xdr:cNvSpPr>
        </xdr:nvSpPr>
        <xdr:spPr bwMode="auto">
          <a:xfrm>
            <a:off x="87" y="375"/>
            <a:ext cx="589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4" name="Rectangle 261"/>
          <xdr:cNvSpPr>
            <a:spLocks noChangeArrowheads="1"/>
          </xdr:cNvSpPr>
        </xdr:nvSpPr>
        <xdr:spPr bwMode="auto">
          <a:xfrm>
            <a:off x="87" y="375"/>
            <a:ext cx="589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95" name="Line 262"/>
          <xdr:cNvSpPr>
            <a:spLocks noChangeShapeType="1"/>
          </xdr:cNvSpPr>
        </xdr:nvSpPr>
        <xdr:spPr bwMode="auto">
          <a:xfrm>
            <a:off x="87" y="391"/>
            <a:ext cx="589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6" name="Rectangle 263"/>
          <xdr:cNvSpPr>
            <a:spLocks noChangeArrowheads="1"/>
          </xdr:cNvSpPr>
        </xdr:nvSpPr>
        <xdr:spPr bwMode="auto">
          <a:xfrm>
            <a:off x="87" y="391"/>
            <a:ext cx="589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97" name="Line 264"/>
          <xdr:cNvSpPr>
            <a:spLocks noChangeShapeType="1"/>
          </xdr:cNvSpPr>
        </xdr:nvSpPr>
        <xdr:spPr bwMode="auto">
          <a:xfrm>
            <a:off x="87" y="406"/>
            <a:ext cx="589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8" name="Rectangle 265"/>
          <xdr:cNvSpPr>
            <a:spLocks noChangeArrowheads="1"/>
          </xdr:cNvSpPr>
        </xdr:nvSpPr>
        <xdr:spPr bwMode="auto">
          <a:xfrm>
            <a:off x="87" y="406"/>
            <a:ext cx="589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99" name="Line 266"/>
          <xdr:cNvSpPr>
            <a:spLocks noChangeShapeType="1"/>
          </xdr:cNvSpPr>
        </xdr:nvSpPr>
        <xdr:spPr bwMode="auto">
          <a:xfrm>
            <a:off x="87" y="421"/>
            <a:ext cx="589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0" name="Rectangle 267"/>
          <xdr:cNvSpPr>
            <a:spLocks noChangeArrowheads="1"/>
          </xdr:cNvSpPr>
        </xdr:nvSpPr>
        <xdr:spPr bwMode="auto">
          <a:xfrm>
            <a:off x="87" y="421"/>
            <a:ext cx="589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1" name="Line 268"/>
          <xdr:cNvSpPr>
            <a:spLocks noChangeShapeType="1"/>
          </xdr:cNvSpPr>
        </xdr:nvSpPr>
        <xdr:spPr bwMode="auto">
          <a:xfrm>
            <a:off x="87" y="436"/>
            <a:ext cx="589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2" name="Rectangle 269"/>
          <xdr:cNvSpPr>
            <a:spLocks noChangeArrowheads="1"/>
          </xdr:cNvSpPr>
        </xdr:nvSpPr>
        <xdr:spPr bwMode="auto">
          <a:xfrm>
            <a:off x="87" y="436"/>
            <a:ext cx="589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3" name="Line 270"/>
          <xdr:cNvSpPr>
            <a:spLocks noChangeShapeType="1"/>
          </xdr:cNvSpPr>
        </xdr:nvSpPr>
        <xdr:spPr bwMode="auto">
          <a:xfrm>
            <a:off x="87" y="451"/>
            <a:ext cx="589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4" name="Rectangle 271"/>
          <xdr:cNvSpPr>
            <a:spLocks noChangeArrowheads="1"/>
          </xdr:cNvSpPr>
        </xdr:nvSpPr>
        <xdr:spPr bwMode="auto">
          <a:xfrm>
            <a:off x="87" y="451"/>
            <a:ext cx="589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5" name="Line 272"/>
          <xdr:cNvSpPr>
            <a:spLocks noChangeShapeType="1"/>
          </xdr:cNvSpPr>
        </xdr:nvSpPr>
        <xdr:spPr bwMode="auto">
          <a:xfrm>
            <a:off x="86" y="240"/>
            <a:ext cx="0" cy="227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6" name="Rectangle 273"/>
          <xdr:cNvSpPr>
            <a:spLocks noChangeArrowheads="1"/>
          </xdr:cNvSpPr>
        </xdr:nvSpPr>
        <xdr:spPr bwMode="auto">
          <a:xfrm>
            <a:off x="86" y="240"/>
            <a:ext cx="1" cy="227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" name="Line 274"/>
          <xdr:cNvSpPr>
            <a:spLocks noChangeShapeType="1"/>
          </xdr:cNvSpPr>
        </xdr:nvSpPr>
        <xdr:spPr bwMode="auto">
          <a:xfrm>
            <a:off x="151" y="241"/>
            <a:ext cx="0" cy="226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" name="Rectangle 275"/>
          <xdr:cNvSpPr>
            <a:spLocks noChangeArrowheads="1"/>
          </xdr:cNvSpPr>
        </xdr:nvSpPr>
        <xdr:spPr bwMode="auto">
          <a:xfrm>
            <a:off x="151" y="241"/>
            <a:ext cx="1" cy="226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" name="Line 276"/>
          <xdr:cNvSpPr>
            <a:spLocks noChangeShapeType="1"/>
          </xdr:cNvSpPr>
        </xdr:nvSpPr>
        <xdr:spPr bwMode="auto">
          <a:xfrm>
            <a:off x="352" y="241"/>
            <a:ext cx="0" cy="226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0" name="Rectangle 277"/>
          <xdr:cNvSpPr>
            <a:spLocks noChangeArrowheads="1"/>
          </xdr:cNvSpPr>
        </xdr:nvSpPr>
        <xdr:spPr bwMode="auto">
          <a:xfrm>
            <a:off x="352" y="241"/>
            <a:ext cx="1" cy="226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1" name="Line 278"/>
          <xdr:cNvSpPr>
            <a:spLocks noChangeShapeType="1"/>
          </xdr:cNvSpPr>
        </xdr:nvSpPr>
        <xdr:spPr bwMode="auto">
          <a:xfrm>
            <a:off x="429" y="241"/>
            <a:ext cx="0" cy="226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2" name="Rectangle 279"/>
          <xdr:cNvSpPr>
            <a:spLocks noChangeArrowheads="1"/>
          </xdr:cNvSpPr>
        </xdr:nvSpPr>
        <xdr:spPr bwMode="auto">
          <a:xfrm>
            <a:off x="429" y="241"/>
            <a:ext cx="1" cy="226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3" name="Line 280"/>
          <xdr:cNvSpPr>
            <a:spLocks noChangeShapeType="1"/>
          </xdr:cNvSpPr>
        </xdr:nvSpPr>
        <xdr:spPr bwMode="auto">
          <a:xfrm>
            <a:off x="491" y="241"/>
            <a:ext cx="0" cy="226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4" name="Rectangle 281"/>
          <xdr:cNvSpPr>
            <a:spLocks noChangeArrowheads="1"/>
          </xdr:cNvSpPr>
        </xdr:nvSpPr>
        <xdr:spPr bwMode="auto">
          <a:xfrm>
            <a:off x="491" y="241"/>
            <a:ext cx="1" cy="226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5" name="Line 282"/>
          <xdr:cNvSpPr>
            <a:spLocks noChangeShapeType="1"/>
          </xdr:cNvSpPr>
        </xdr:nvSpPr>
        <xdr:spPr bwMode="auto">
          <a:xfrm>
            <a:off x="549" y="241"/>
            <a:ext cx="0" cy="226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6" name="Rectangle 283"/>
          <xdr:cNvSpPr>
            <a:spLocks noChangeArrowheads="1"/>
          </xdr:cNvSpPr>
        </xdr:nvSpPr>
        <xdr:spPr bwMode="auto">
          <a:xfrm>
            <a:off x="549" y="241"/>
            <a:ext cx="1" cy="226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7" name="Line 284"/>
          <xdr:cNvSpPr>
            <a:spLocks noChangeShapeType="1"/>
          </xdr:cNvSpPr>
        </xdr:nvSpPr>
        <xdr:spPr bwMode="auto">
          <a:xfrm>
            <a:off x="612" y="241"/>
            <a:ext cx="0" cy="226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8" name="Rectangle 285"/>
          <xdr:cNvSpPr>
            <a:spLocks noChangeArrowheads="1"/>
          </xdr:cNvSpPr>
        </xdr:nvSpPr>
        <xdr:spPr bwMode="auto">
          <a:xfrm>
            <a:off x="612" y="241"/>
            <a:ext cx="1" cy="226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9" name="Line 286"/>
          <xdr:cNvSpPr>
            <a:spLocks noChangeShapeType="1"/>
          </xdr:cNvSpPr>
        </xdr:nvSpPr>
        <xdr:spPr bwMode="auto">
          <a:xfrm>
            <a:off x="87" y="466"/>
            <a:ext cx="589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0" name="Rectangle 287"/>
          <xdr:cNvSpPr>
            <a:spLocks noChangeArrowheads="1"/>
          </xdr:cNvSpPr>
        </xdr:nvSpPr>
        <xdr:spPr bwMode="auto">
          <a:xfrm>
            <a:off x="87" y="466"/>
            <a:ext cx="589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21" name="Line 288"/>
          <xdr:cNvSpPr>
            <a:spLocks noChangeShapeType="1"/>
          </xdr:cNvSpPr>
        </xdr:nvSpPr>
        <xdr:spPr bwMode="auto">
          <a:xfrm>
            <a:off x="675" y="241"/>
            <a:ext cx="0" cy="226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2" name="Rectangle 289"/>
          <xdr:cNvSpPr>
            <a:spLocks noChangeArrowheads="1"/>
          </xdr:cNvSpPr>
        </xdr:nvSpPr>
        <xdr:spPr bwMode="auto">
          <a:xfrm>
            <a:off x="675" y="241"/>
            <a:ext cx="1" cy="226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23" name="Line 290"/>
          <xdr:cNvSpPr>
            <a:spLocks noChangeShapeType="1"/>
          </xdr:cNvSpPr>
        </xdr:nvSpPr>
        <xdr:spPr bwMode="auto">
          <a:xfrm>
            <a:off x="86" y="467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4" name="Rectangle 291"/>
          <xdr:cNvSpPr>
            <a:spLocks noChangeArrowheads="1"/>
          </xdr:cNvSpPr>
        </xdr:nvSpPr>
        <xdr:spPr bwMode="auto">
          <a:xfrm>
            <a:off x="86" y="467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25" name="Line 292"/>
          <xdr:cNvSpPr>
            <a:spLocks noChangeShapeType="1"/>
          </xdr:cNvSpPr>
        </xdr:nvSpPr>
        <xdr:spPr bwMode="auto">
          <a:xfrm>
            <a:off x="151" y="467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6" name="Rectangle 293"/>
          <xdr:cNvSpPr>
            <a:spLocks noChangeArrowheads="1"/>
          </xdr:cNvSpPr>
        </xdr:nvSpPr>
        <xdr:spPr bwMode="auto">
          <a:xfrm>
            <a:off x="151" y="467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27" name="Line 294"/>
          <xdr:cNvSpPr>
            <a:spLocks noChangeShapeType="1"/>
          </xdr:cNvSpPr>
        </xdr:nvSpPr>
        <xdr:spPr bwMode="auto">
          <a:xfrm>
            <a:off x="352" y="467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8" name="Rectangle 295"/>
          <xdr:cNvSpPr>
            <a:spLocks noChangeArrowheads="1"/>
          </xdr:cNvSpPr>
        </xdr:nvSpPr>
        <xdr:spPr bwMode="auto">
          <a:xfrm>
            <a:off x="352" y="467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29" name="Line 296"/>
          <xdr:cNvSpPr>
            <a:spLocks noChangeShapeType="1"/>
          </xdr:cNvSpPr>
        </xdr:nvSpPr>
        <xdr:spPr bwMode="auto">
          <a:xfrm>
            <a:off x="429" y="467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0" name="Rectangle 297"/>
          <xdr:cNvSpPr>
            <a:spLocks noChangeArrowheads="1"/>
          </xdr:cNvSpPr>
        </xdr:nvSpPr>
        <xdr:spPr bwMode="auto">
          <a:xfrm>
            <a:off x="429" y="467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31" name="Line 298"/>
          <xdr:cNvSpPr>
            <a:spLocks noChangeShapeType="1"/>
          </xdr:cNvSpPr>
        </xdr:nvSpPr>
        <xdr:spPr bwMode="auto">
          <a:xfrm>
            <a:off x="491" y="467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2" name="Rectangle 299"/>
          <xdr:cNvSpPr>
            <a:spLocks noChangeArrowheads="1"/>
          </xdr:cNvSpPr>
        </xdr:nvSpPr>
        <xdr:spPr bwMode="auto">
          <a:xfrm>
            <a:off x="491" y="467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33" name="Line 300"/>
          <xdr:cNvSpPr>
            <a:spLocks noChangeShapeType="1"/>
          </xdr:cNvSpPr>
        </xdr:nvSpPr>
        <xdr:spPr bwMode="auto">
          <a:xfrm>
            <a:off x="549" y="467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4" name="Rectangle 301"/>
          <xdr:cNvSpPr>
            <a:spLocks noChangeArrowheads="1"/>
          </xdr:cNvSpPr>
        </xdr:nvSpPr>
        <xdr:spPr bwMode="auto">
          <a:xfrm>
            <a:off x="549" y="467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35" name="Line 302"/>
          <xdr:cNvSpPr>
            <a:spLocks noChangeShapeType="1"/>
          </xdr:cNvSpPr>
        </xdr:nvSpPr>
        <xdr:spPr bwMode="auto">
          <a:xfrm>
            <a:off x="612" y="467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6" name="Rectangle 303"/>
          <xdr:cNvSpPr>
            <a:spLocks noChangeArrowheads="1"/>
          </xdr:cNvSpPr>
        </xdr:nvSpPr>
        <xdr:spPr bwMode="auto">
          <a:xfrm>
            <a:off x="612" y="467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37" name="Line 304"/>
          <xdr:cNvSpPr>
            <a:spLocks noChangeShapeType="1"/>
          </xdr:cNvSpPr>
        </xdr:nvSpPr>
        <xdr:spPr bwMode="auto">
          <a:xfrm>
            <a:off x="675" y="467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8" name="Rectangle 305"/>
          <xdr:cNvSpPr>
            <a:spLocks noChangeArrowheads="1"/>
          </xdr:cNvSpPr>
        </xdr:nvSpPr>
        <xdr:spPr bwMode="auto">
          <a:xfrm>
            <a:off x="675" y="467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39" name="Line 306"/>
          <xdr:cNvSpPr>
            <a:spLocks noChangeShapeType="1"/>
          </xdr:cNvSpPr>
        </xdr:nvSpPr>
        <xdr:spPr bwMode="auto">
          <a:xfrm>
            <a:off x="676" y="240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0" name="Rectangle 307"/>
          <xdr:cNvSpPr>
            <a:spLocks noChangeArrowheads="1"/>
          </xdr:cNvSpPr>
        </xdr:nvSpPr>
        <xdr:spPr bwMode="auto">
          <a:xfrm>
            <a:off x="676" y="240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41" name="Line 308"/>
          <xdr:cNvSpPr>
            <a:spLocks noChangeShapeType="1"/>
          </xdr:cNvSpPr>
        </xdr:nvSpPr>
        <xdr:spPr bwMode="auto">
          <a:xfrm>
            <a:off x="676" y="270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2" name="Rectangle 309"/>
          <xdr:cNvSpPr>
            <a:spLocks noChangeArrowheads="1"/>
          </xdr:cNvSpPr>
        </xdr:nvSpPr>
        <xdr:spPr bwMode="auto">
          <a:xfrm>
            <a:off x="676" y="270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43" name="Line 310"/>
          <xdr:cNvSpPr>
            <a:spLocks noChangeShapeType="1"/>
          </xdr:cNvSpPr>
        </xdr:nvSpPr>
        <xdr:spPr bwMode="auto">
          <a:xfrm>
            <a:off x="676" y="285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4" name="Rectangle 311"/>
          <xdr:cNvSpPr>
            <a:spLocks noChangeArrowheads="1"/>
          </xdr:cNvSpPr>
        </xdr:nvSpPr>
        <xdr:spPr bwMode="auto">
          <a:xfrm>
            <a:off x="676" y="285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45" name="Line 312"/>
          <xdr:cNvSpPr>
            <a:spLocks noChangeShapeType="1"/>
          </xdr:cNvSpPr>
        </xdr:nvSpPr>
        <xdr:spPr bwMode="auto">
          <a:xfrm>
            <a:off x="676" y="300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6" name="Rectangle 313"/>
          <xdr:cNvSpPr>
            <a:spLocks noChangeArrowheads="1"/>
          </xdr:cNvSpPr>
        </xdr:nvSpPr>
        <xdr:spPr bwMode="auto">
          <a:xfrm>
            <a:off x="676" y="300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47" name="Line 314"/>
          <xdr:cNvSpPr>
            <a:spLocks noChangeShapeType="1"/>
          </xdr:cNvSpPr>
        </xdr:nvSpPr>
        <xdr:spPr bwMode="auto">
          <a:xfrm>
            <a:off x="676" y="315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8" name="Rectangle 315"/>
          <xdr:cNvSpPr>
            <a:spLocks noChangeArrowheads="1"/>
          </xdr:cNvSpPr>
        </xdr:nvSpPr>
        <xdr:spPr bwMode="auto">
          <a:xfrm>
            <a:off x="676" y="315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49" name="Line 316"/>
          <xdr:cNvSpPr>
            <a:spLocks noChangeShapeType="1"/>
          </xdr:cNvSpPr>
        </xdr:nvSpPr>
        <xdr:spPr bwMode="auto">
          <a:xfrm>
            <a:off x="676" y="330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50" name="Rectangle 317"/>
          <xdr:cNvSpPr>
            <a:spLocks noChangeArrowheads="1"/>
          </xdr:cNvSpPr>
        </xdr:nvSpPr>
        <xdr:spPr bwMode="auto">
          <a:xfrm>
            <a:off x="676" y="330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51" name="Line 318"/>
          <xdr:cNvSpPr>
            <a:spLocks noChangeShapeType="1"/>
          </xdr:cNvSpPr>
        </xdr:nvSpPr>
        <xdr:spPr bwMode="auto">
          <a:xfrm>
            <a:off x="676" y="345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52" name="Rectangle 319"/>
          <xdr:cNvSpPr>
            <a:spLocks noChangeArrowheads="1"/>
          </xdr:cNvSpPr>
        </xdr:nvSpPr>
        <xdr:spPr bwMode="auto">
          <a:xfrm>
            <a:off x="676" y="345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53" name="Line 320"/>
          <xdr:cNvSpPr>
            <a:spLocks noChangeShapeType="1"/>
          </xdr:cNvSpPr>
        </xdr:nvSpPr>
        <xdr:spPr bwMode="auto">
          <a:xfrm>
            <a:off x="676" y="360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54" name="Rectangle 321"/>
          <xdr:cNvSpPr>
            <a:spLocks noChangeArrowheads="1"/>
          </xdr:cNvSpPr>
        </xdr:nvSpPr>
        <xdr:spPr bwMode="auto">
          <a:xfrm>
            <a:off x="676" y="360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55" name="Line 322"/>
          <xdr:cNvSpPr>
            <a:spLocks noChangeShapeType="1"/>
          </xdr:cNvSpPr>
        </xdr:nvSpPr>
        <xdr:spPr bwMode="auto">
          <a:xfrm>
            <a:off x="676" y="375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56" name="Rectangle 323"/>
          <xdr:cNvSpPr>
            <a:spLocks noChangeArrowheads="1"/>
          </xdr:cNvSpPr>
        </xdr:nvSpPr>
        <xdr:spPr bwMode="auto">
          <a:xfrm>
            <a:off x="676" y="375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57" name="Line 324"/>
          <xdr:cNvSpPr>
            <a:spLocks noChangeShapeType="1"/>
          </xdr:cNvSpPr>
        </xdr:nvSpPr>
        <xdr:spPr bwMode="auto">
          <a:xfrm>
            <a:off x="676" y="391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58" name="Rectangle 325"/>
          <xdr:cNvSpPr>
            <a:spLocks noChangeArrowheads="1"/>
          </xdr:cNvSpPr>
        </xdr:nvSpPr>
        <xdr:spPr bwMode="auto">
          <a:xfrm>
            <a:off x="676" y="391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59" name="Line 326"/>
          <xdr:cNvSpPr>
            <a:spLocks noChangeShapeType="1"/>
          </xdr:cNvSpPr>
        </xdr:nvSpPr>
        <xdr:spPr bwMode="auto">
          <a:xfrm>
            <a:off x="676" y="406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0" name="Rectangle 327"/>
          <xdr:cNvSpPr>
            <a:spLocks noChangeArrowheads="1"/>
          </xdr:cNvSpPr>
        </xdr:nvSpPr>
        <xdr:spPr bwMode="auto">
          <a:xfrm>
            <a:off x="676" y="406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61" name="Line 328"/>
          <xdr:cNvSpPr>
            <a:spLocks noChangeShapeType="1"/>
          </xdr:cNvSpPr>
        </xdr:nvSpPr>
        <xdr:spPr bwMode="auto">
          <a:xfrm>
            <a:off x="676" y="421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2" name="Rectangle 329"/>
          <xdr:cNvSpPr>
            <a:spLocks noChangeArrowheads="1"/>
          </xdr:cNvSpPr>
        </xdr:nvSpPr>
        <xdr:spPr bwMode="auto">
          <a:xfrm>
            <a:off x="676" y="421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63" name="Line 330"/>
          <xdr:cNvSpPr>
            <a:spLocks noChangeShapeType="1"/>
          </xdr:cNvSpPr>
        </xdr:nvSpPr>
        <xdr:spPr bwMode="auto">
          <a:xfrm>
            <a:off x="676" y="436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4" name="Rectangle 331"/>
          <xdr:cNvSpPr>
            <a:spLocks noChangeArrowheads="1"/>
          </xdr:cNvSpPr>
        </xdr:nvSpPr>
        <xdr:spPr bwMode="auto">
          <a:xfrm>
            <a:off x="676" y="436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65" name="Line 332"/>
          <xdr:cNvSpPr>
            <a:spLocks noChangeShapeType="1"/>
          </xdr:cNvSpPr>
        </xdr:nvSpPr>
        <xdr:spPr bwMode="auto">
          <a:xfrm>
            <a:off x="676" y="451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6" name="Rectangle 333"/>
          <xdr:cNvSpPr>
            <a:spLocks noChangeArrowheads="1"/>
          </xdr:cNvSpPr>
        </xdr:nvSpPr>
        <xdr:spPr bwMode="auto">
          <a:xfrm>
            <a:off x="676" y="451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67" name="Line 334"/>
          <xdr:cNvSpPr>
            <a:spLocks noChangeShapeType="1"/>
          </xdr:cNvSpPr>
        </xdr:nvSpPr>
        <xdr:spPr bwMode="auto">
          <a:xfrm>
            <a:off x="676" y="466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8" name="Rectangle 335"/>
          <xdr:cNvSpPr>
            <a:spLocks noChangeArrowheads="1"/>
          </xdr:cNvSpPr>
        </xdr:nvSpPr>
        <xdr:spPr bwMode="auto">
          <a:xfrm>
            <a:off x="676" y="466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 editAs="oneCell">
    <xdr:from>
      <xdr:col>0</xdr:col>
      <xdr:colOff>438149</xdr:colOff>
      <xdr:row>36</xdr:row>
      <xdr:rowOff>190499</xdr:rowOff>
    </xdr:from>
    <xdr:to>
      <xdr:col>11</xdr:col>
      <xdr:colOff>9524</xdr:colOff>
      <xdr:row>55</xdr:row>
      <xdr:rowOff>180975</xdr:rowOff>
    </xdr:to>
    <xdr:pic>
      <xdr:nvPicPr>
        <xdr:cNvPr id="1092" name="Imagen 1091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49" y="7058024"/>
          <a:ext cx="7629525" cy="360997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9525</xdr:colOff>
      <xdr:row>35</xdr:row>
      <xdr:rowOff>180975</xdr:rowOff>
    </xdr:from>
    <xdr:to>
      <xdr:col>8</xdr:col>
      <xdr:colOff>295275</xdr:colOff>
      <xdr:row>52</xdr:row>
      <xdr:rowOff>95250</xdr:rowOff>
    </xdr:to>
    <xdr:sp macro="" textlink="">
      <xdr:nvSpPr>
        <xdr:cNvPr id="24837" name="AutoShape 261"/>
        <xdr:cNvSpPr>
          <a:spLocks noChangeAspect="1" noChangeArrowheads="1"/>
        </xdr:cNvSpPr>
      </xdr:nvSpPr>
      <xdr:spPr bwMode="auto">
        <a:xfrm>
          <a:off x="447675" y="6858000"/>
          <a:ext cx="5619750" cy="3152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114300</xdr:rowOff>
    </xdr:from>
    <xdr:to>
      <xdr:col>1</xdr:col>
      <xdr:colOff>704850</xdr:colOff>
      <xdr:row>5</xdr:row>
      <xdr:rowOff>7779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14300"/>
          <a:ext cx="695325" cy="8459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13</xdr:row>
      <xdr:rowOff>190499</xdr:rowOff>
    </xdr:from>
    <xdr:to>
      <xdr:col>11</xdr:col>
      <xdr:colOff>0</xdr:colOff>
      <xdr:row>47</xdr:row>
      <xdr:rowOff>9524</xdr:rowOff>
    </xdr:to>
    <xdr:grpSp>
      <xdr:nvGrpSpPr>
        <xdr:cNvPr id="25603" name="Group 3"/>
        <xdr:cNvGrpSpPr>
          <a:grpSpLocks noChangeAspect="1"/>
        </xdr:cNvGrpSpPr>
      </xdr:nvGrpSpPr>
      <xdr:grpSpPr bwMode="auto">
        <a:xfrm>
          <a:off x="471638" y="2582698"/>
          <a:ext cx="8181474" cy="6097203"/>
          <a:chOff x="46" y="280"/>
          <a:chExt cx="589" cy="616"/>
        </a:xfrm>
      </xdr:grpSpPr>
      <xdr:sp macro="" textlink="">
        <xdr:nvSpPr>
          <xdr:cNvPr id="25602" name="AutoShape 2"/>
          <xdr:cNvSpPr>
            <a:spLocks noChangeAspect="1" noChangeArrowheads="1" noTextEdit="1"/>
          </xdr:cNvSpPr>
        </xdr:nvSpPr>
        <xdr:spPr bwMode="auto">
          <a:xfrm>
            <a:off x="46" y="280"/>
            <a:ext cx="589" cy="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25804" name="Group 204"/>
          <xdr:cNvGrpSpPr>
            <a:grpSpLocks/>
          </xdr:cNvGrpSpPr>
        </xdr:nvGrpSpPr>
        <xdr:grpSpPr bwMode="auto">
          <a:xfrm>
            <a:off x="46" y="280"/>
            <a:ext cx="589" cy="616"/>
            <a:chOff x="46" y="280"/>
            <a:chExt cx="589" cy="616"/>
          </a:xfrm>
        </xdr:grpSpPr>
        <xdr:sp macro="" textlink="">
          <xdr:nvSpPr>
            <xdr:cNvPr id="25604" name="Rectangle 4"/>
            <xdr:cNvSpPr>
              <a:spLocks noChangeArrowheads="1"/>
            </xdr:cNvSpPr>
          </xdr:nvSpPr>
          <xdr:spPr bwMode="auto">
            <a:xfrm>
              <a:off x="46" y="280"/>
              <a:ext cx="589" cy="17"/>
            </a:xfrm>
            <a:prstGeom prst="rect">
              <a:avLst/>
            </a:prstGeom>
            <a:solidFill>
              <a:srgbClr val="44546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25605" name="Rectangle 5"/>
            <xdr:cNvSpPr>
              <a:spLocks noChangeArrowheads="1"/>
            </xdr:cNvSpPr>
          </xdr:nvSpPr>
          <xdr:spPr bwMode="auto">
            <a:xfrm>
              <a:off x="46" y="296"/>
              <a:ext cx="589" cy="584"/>
            </a:xfrm>
            <a:prstGeom prst="rect">
              <a:avLst/>
            </a:prstGeom>
            <a:solidFill>
              <a:srgbClr val="BDD7E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25606" name="Rectangle 6"/>
            <xdr:cNvSpPr>
              <a:spLocks noChangeArrowheads="1"/>
            </xdr:cNvSpPr>
          </xdr:nvSpPr>
          <xdr:spPr bwMode="auto">
            <a:xfrm>
              <a:off x="46" y="879"/>
              <a:ext cx="589" cy="17"/>
            </a:xfrm>
            <a:prstGeom prst="rect">
              <a:avLst/>
            </a:prstGeom>
            <a:solidFill>
              <a:srgbClr val="D9D9D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25607" name="Rectangle 7"/>
            <xdr:cNvSpPr>
              <a:spLocks noChangeArrowheads="1"/>
            </xdr:cNvSpPr>
          </xdr:nvSpPr>
          <xdr:spPr bwMode="auto">
            <a:xfrm>
              <a:off x="50" y="282"/>
              <a:ext cx="89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1" i="0" u="none" strike="noStrike" baseline="0">
                  <a:solidFill>
                    <a:srgbClr val="FFFFFF"/>
                  </a:solidFill>
                  <a:latin typeface="Calibri"/>
                  <a:cs typeface="Calibri"/>
                </a:rPr>
                <a:t>CUENTA BANCARIA </a:t>
              </a:r>
            </a:p>
          </xdr:txBody>
        </xdr:sp>
        <xdr:sp macro="" textlink="">
          <xdr:nvSpPr>
            <xdr:cNvPr id="25608" name="Rectangle 8"/>
            <xdr:cNvSpPr>
              <a:spLocks noChangeArrowheads="1"/>
            </xdr:cNvSpPr>
          </xdr:nvSpPr>
          <xdr:spPr bwMode="auto">
            <a:xfrm>
              <a:off x="256" y="282"/>
              <a:ext cx="63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1" i="0" u="none" strike="noStrike" baseline="0">
                  <a:solidFill>
                    <a:srgbClr val="FFFFFF"/>
                  </a:solidFill>
                  <a:latin typeface="Calibri"/>
                  <a:cs typeface="Calibri"/>
                </a:rPr>
                <a:t>DESCRIPCIÓN </a:t>
              </a:r>
            </a:p>
          </xdr:txBody>
        </xdr:sp>
        <xdr:sp macro="" textlink="">
          <xdr:nvSpPr>
            <xdr:cNvPr id="25609" name="Rectangle 9"/>
            <xdr:cNvSpPr>
              <a:spLocks noChangeArrowheads="1"/>
            </xdr:cNvSpPr>
          </xdr:nvSpPr>
          <xdr:spPr bwMode="auto">
            <a:xfrm>
              <a:off x="472" y="282"/>
              <a:ext cx="36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1" i="0" u="none" strike="noStrike" baseline="0">
                  <a:solidFill>
                    <a:srgbClr val="FFFFFF"/>
                  </a:solidFill>
                  <a:latin typeface="Calibri"/>
                  <a:cs typeface="Calibri"/>
                </a:rPr>
                <a:t>MONTO</a:t>
              </a:r>
            </a:p>
          </xdr:txBody>
        </xdr:sp>
        <xdr:sp macro="" textlink="">
          <xdr:nvSpPr>
            <xdr:cNvPr id="25610" name="Rectangle 10"/>
            <xdr:cNvSpPr>
              <a:spLocks noChangeArrowheads="1"/>
            </xdr:cNvSpPr>
          </xdr:nvSpPr>
          <xdr:spPr bwMode="auto">
            <a:xfrm>
              <a:off x="586" y="282"/>
              <a:ext cx="8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1" i="0" u="none" strike="noStrike" baseline="0">
                  <a:solidFill>
                    <a:srgbClr val="FFFFFF"/>
                  </a:solidFill>
                  <a:latin typeface="Calibri"/>
                  <a:cs typeface="Calibri"/>
                </a:rPr>
                <a:t>%</a:t>
              </a:r>
            </a:p>
          </xdr:txBody>
        </xdr:sp>
        <xdr:sp macro="" textlink="">
          <xdr:nvSpPr>
            <xdr:cNvPr id="25611" name="Rectangle 11"/>
            <xdr:cNvSpPr>
              <a:spLocks noChangeArrowheads="1"/>
            </xdr:cNvSpPr>
          </xdr:nvSpPr>
          <xdr:spPr bwMode="auto">
            <a:xfrm>
              <a:off x="48" y="298"/>
              <a:ext cx="77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5.1.1.0.00.0000</a:t>
              </a:r>
            </a:p>
          </xdr:txBody>
        </xdr:sp>
        <xdr:sp macro="" textlink="">
          <xdr:nvSpPr>
            <xdr:cNvPr id="25612" name="Rectangle 12"/>
            <xdr:cNvSpPr>
              <a:spLocks noChangeArrowheads="1"/>
            </xdr:cNvSpPr>
          </xdr:nvSpPr>
          <xdr:spPr bwMode="auto">
            <a:xfrm>
              <a:off x="142" y="298"/>
              <a:ext cx="112" cy="1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1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Servicios Personales</a:t>
              </a:r>
            </a:p>
          </xdr:txBody>
        </xdr:sp>
        <xdr:sp macro="" textlink="">
          <xdr:nvSpPr>
            <xdr:cNvPr id="25613" name="Rectangle 13"/>
            <xdr:cNvSpPr>
              <a:spLocks noChangeArrowheads="1"/>
            </xdr:cNvSpPr>
          </xdr:nvSpPr>
          <xdr:spPr bwMode="auto">
            <a:xfrm>
              <a:off x="467" y="298"/>
              <a:ext cx="77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1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480,882,825.76</a:t>
              </a:r>
            </a:p>
          </xdr:txBody>
        </xdr:sp>
        <xdr:sp macro="" textlink="">
          <xdr:nvSpPr>
            <xdr:cNvPr id="25614" name="Rectangle 14"/>
            <xdr:cNvSpPr>
              <a:spLocks noChangeArrowheads="1"/>
            </xdr:cNvSpPr>
          </xdr:nvSpPr>
          <xdr:spPr bwMode="auto">
            <a:xfrm>
              <a:off x="439" y="298"/>
              <a:ext cx="31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1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       </a:t>
              </a:r>
            </a:p>
          </xdr:txBody>
        </xdr:sp>
        <xdr:sp macro="" textlink="">
          <xdr:nvSpPr>
            <xdr:cNvPr id="25615" name="Rectangle 15"/>
            <xdr:cNvSpPr>
              <a:spLocks noChangeArrowheads="1"/>
            </xdr:cNvSpPr>
          </xdr:nvSpPr>
          <xdr:spPr bwMode="auto">
            <a:xfrm>
              <a:off x="467" y="298"/>
              <a:ext cx="3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1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25616" name="Rectangle 16"/>
            <xdr:cNvSpPr>
              <a:spLocks noChangeArrowheads="1"/>
            </xdr:cNvSpPr>
          </xdr:nvSpPr>
          <xdr:spPr bwMode="auto">
            <a:xfrm>
              <a:off x="575" y="298"/>
              <a:ext cx="30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35.6%</a:t>
              </a:r>
            </a:p>
          </xdr:txBody>
        </xdr:sp>
        <xdr:sp macro="" textlink="">
          <xdr:nvSpPr>
            <xdr:cNvPr id="25617" name="Rectangle 17"/>
            <xdr:cNvSpPr>
              <a:spLocks noChangeArrowheads="1"/>
            </xdr:cNvSpPr>
          </xdr:nvSpPr>
          <xdr:spPr bwMode="auto">
            <a:xfrm>
              <a:off x="48" y="314"/>
              <a:ext cx="77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5.1.1.1.00.0000</a:t>
              </a:r>
            </a:p>
          </xdr:txBody>
        </xdr:sp>
        <xdr:sp macro="" textlink="">
          <xdr:nvSpPr>
            <xdr:cNvPr id="25618" name="Rectangle 18"/>
            <xdr:cNvSpPr>
              <a:spLocks noChangeArrowheads="1"/>
            </xdr:cNvSpPr>
          </xdr:nvSpPr>
          <xdr:spPr bwMode="auto">
            <a:xfrm>
              <a:off x="142" y="314"/>
              <a:ext cx="308" cy="1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     Remuneraciones al Personal de Carácter Permanente</a:t>
              </a:r>
            </a:p>
          </xdr:txBody>
        </xdr:sp>
        <xdr:sp macro="" textlink="">
          <xdr:nvSpPr>
            <xdr:cNvPr id="25619" name="Rectangle 19"/>
            <xdr:cNvSpPr>
              <a:spLocks noChangeArrowheads="1"/>
            </xdr:cNvSpPr>
          </xdr:nvSpPr>
          <xdr:spPr bwMode="auto">
            <a:xfrm>
              <a:off x="467" y="314"/>
              <a:ext cx="77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301,459,365.20</a:t>
              </a:r>
            </a:p>
          </xdr:txBody>
        </xdr:sp>
        <xdr:sp macro="" textlink="">
          <xdr:nvSpPr>
            <xdr:cNvPr id="25620" name="Rectangle 20"/>
            <xdr:cNvSpPr>
              <a:spLocks noChangeArrowheads="1"/>
            </xdr:cNvSpPr>
          </xdr:nvSpPr>
          <xdr:spPr bwMode="auto">
            <a:xfrm>
              <a:off x="439" y="314"/>
              <a:ext cx="31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       </a:t>
              </a:r>
            </a:p>
          </xdr:txBody>
        </xdr:sp>
        <xdr:sp macro="" textlink="">
          <xdr:nvSpPr>
            <xdr:cNvPr id="25621" name="Rectangle 21"/>
            <xdr:cNvSpPr>
              <a:spLocks noChangeArrowheads="1"/>
            </xdr:cNvSpPr>
          </xdr:nvSpPr>
          <xdr:spPr bwMode="auto">
            <a:xfrm>
              <a:off x="467" y="314"/>
              <a:ext cx="3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25622" name="Rectangle 22"/>
            <xdr:cNvSpPr>
              <a:spLocks noChangeArrowheads="1"/>
            </xdr:cNvSpPr>
          </xdr:nvSpPr>
          <xdr:spPr bwMode="auto">
            <a:xfrm>
              <a:off x="575" y="314"/>
              <a:ext cx="30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22.3%</a:t>
              </a:r>
            </a:p>
          </xdr:txBody>
        </xdr:sp>
        <xdr:sp macro="" textlink="">
          <xdr:nvSpPr>
            <xdr:cNvPr id="25623" name="Rectangle 23"/>
            <xdr:cNvSpPr>
              <a:spLocks noChangeArrowheads="1"/>
            </xdr:cNvSpPr>
          </xdr:nvSpPr>
          <xdr:spPr bwMode="auto">
            <a:xfrm>
              <a:off x="48" y="330"/>
              <a:ext cx="77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5.1.1.3.00.0000</a:t>
              </a:r>
            </a:p>
          </xdr:txBody>
        </xdr:sp>
        <xdr:sp macro="" textlink="">
          <xdr:nvSpPr>
            <xdr:cNvPr id="25624" name="Rectangle 24"/>
            <xdr:cNvSpPr>
              <a:spLocks noChangeArrowheads="1"/>
            </xdr:cNvSpPr>
          </xdr:nvSpPr>
          <xdr:spPr bwMode="auto">
            <a:xfrm>
              <a:off x="142" y="330"/>
              <a:ext cx="248" cy="1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     Remuneraciones Adicionales y Especiales</a:t>
              </a:r>
            </a:p>
          </xdr:txBody>
        </xdr:sp>
        <xdr:sp macro="" textlink="">
          <xdr:nvSpPr>
            <xdr:cNvPr id="25625" name="Rectangle 25"/>
            <xdr:cNvSpPr>
              <a:spLocks noChangeArrowheads="1"/>
            </xdr:cNvSpPr>
          </xdr:nvSpPr>
          <xdr:spPr bwMode="auto">
            <a:xfrm>
              <a:off x="472" y="330"/>
              <a:ext cx="70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84,555,952.14</a:t>
              </a:r>
            </a:p>
          </xdr:txBody>
        </xdr:sp>
        <xdr:sp macro="" textlink="">
          <xdr:nvSpPr>
            <xdr:cNvPr id="25626" name="Rectangle 26"/>
            <xdr:cNvSpPr>
              <a:spLocks noChangeArrowheads="1"/>
            </xdr:cNvSpPr>
          </xdr:nvSpPr>
          <xdr:spPr bwMode="auto">
            <a:xfrm>
              <a:off x="439" y="330"/>
              <a:ext cx="36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         </a:t>
              </a:r>
            </a:p>
          </xdr:txBody>
        </xdr:sp>
        <xdr:sp macro="" textlink="">
          <xdr:nvSpPr>
            <xdr:cNvPr id="25627" name="Rectangle 27"/>
            <xdr:cNvSpPr>
              <a:spLocks noChangeArrowheads="1"/>
            </xdr:cNvSpPr>
          </xdr:nvSpPr>
          <xdr:spPr bwMode="auto">
            <a:xfrm>
              <a:off x="472" y="330"/>
              <a:ext cx="3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25628" name="Rectangle 28"/>
            <xdr:cNvSpPr>
              <a:spLocks noChangeArrowheads="1"/>
            </xdr:cNvSpPr>
          </xdr:nvSpPr>
          <xdr:spPr bwMode="auto">
            <a:xfrm>
              <a:off x="578" y="330"/>
              <a:ext cx="24" cy="1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6.3%</a:t>
              </a:r>
            </a:p>
          </xdr:txBody>
        </xdr:sp>
        <xdr:sp macro="" textlink="">
          <xdr:nvSpPr>
            <xdr:cNvPr id="25629" name="Rectangle 29"/>
            <xdr:cNvSpPr>
              <a:spLocks noChangeArrowheads="1"/>
            </xdr:cNvSpPr>
          </xdr:nvSpPr>
          <xdr:spPr bwMode="auto">
            <a:xfrm>
              <a:off x="48" y="346"/>
              <a:ext cx="77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5.1.1.4.00.0000</a:t>
              </a:r>
            </a:p>
          </xdr:txBody>
        </xdr:sp>
        <xdr:sp macro="" textlink="">
          <xdr:nvSpPr>
            <xdr:cNvPr id="25630" name="Rectangle 30"/>
            <xdr:cNvSpPr>
              <a:spLocks noChangeArrowheads="1"/>
            </xdr:cNvSpPr>
          </xdr:nvSpPr>
          <xdr:spPr bwMode="auto">
            <a:xfrm>
              <a:off x="142" y="346"/>
              <a:ext cx="109" cy="1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     Seguridad Social</a:t>
              </a:r>
            </a:p>
          </xdr:txBody>
        </xdr:sp>
        <xdr:sp macro="" textlink="">
          <xdr:nvSpPr>
            <xdr:cNvPr id="25631" name="Rectangle 31"/>
            <xdr:cNvSpPr>
              <a:spLocks noChangeArrowheads="1"/>
            </xdr:cNvSpPr>
          </xdr:nvSpPr>
          <xdr:spPr bwMode="auto">
            <a:xfrm>
              <a:off x="472" y="346"/>
              <a:ext cx="70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44,879,712.87</a:t>
              </a:r>
            </a:p>
          </xdr:txBody>
        </xdr:sp>
        <xdr:sp macro="" textlink="">
          <xdr:nvSpPr>
            <xdr:cNvPr id="25632" name="Rectangle 32"/>
            <xdr:cNvSpPr>
              <a:spLocks noChangeArrowheads="1"/>
            </xdr:cNvSpPr>
          </xdr:nvSpPr>
          <xdr:spPr bwMode="auto">
            <a:xfrm>
              <a:off x="439" y="346"/>
              <a:ext cx="36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         </a:t>
              </a:r>
            </a:p>
          </xdr:txBody>
        </xdr:sp>
        <xdr:sp macro="" textlink="">
          <xdr:nvSpPr>
            <xdr:cNvPr id="25633" name="Rectangle 33"/>
            <xdr:cNvSpPr>
              <a:spLocks noChangeArrowheads="1"/>
            </xdr:cNvSpPr>
          </xdr:nvSpPr>
          <xdr:spPr bwMode="auto">
            <a:xfrm>
              <a:off x="472" y="346"/>
              <a:ext cx="3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25634" name="Rectangle 34"/>
            <xdr:cNvSpPr>
              <a:spLocks noChangeArrowheads="1"/>
            </xdr:cNvSpPr>
          </xdr:nvSpPr>
          <xdr:spPr bwMode="auto">
            <a:xfrm>
              <a:off x="578" y="346"/>
              <a:ext cx="24" cy="1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3.3%</a:t>
              </a:r>
            </a:p>
          </xdr:txBody>
        </xdr:sp>
        <xdr:sp macro="" textlink="">
          <xdr:nvSpPr>
            <xdr:cNvPr id="25635" name="Rectangle 35"/>
            <xdr:cNvSpPr>
              <a:spLocks noChangeArrowheads="1"/>
            </xdr:cNvSpPr>
          </xdr:nvSpPr>
          <xdr:spPr bwMode="auto">
            <a:xfrm>
              <a:off x="48" y="363"/>
              <a:ext cx="77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5.1.1.5.00.0000</a:t>
              </a:r>
            </a:p>
          </xdr:txBody>
        </xdr:sp>
        <xdr:sp macro="" textlink="">
          <xdr:nvSpPr>
            <xdr:cNvPr id="25636" name="Rectangle 36"/>
            <xdr:cNvSpPr>
              <a:spLocks noChangeArrowheads="1"/>
            </xdr:cNvSpPr>
          </xdr:nvSpPr>
          <xdr:spPr bwMode="auto">
            <a:xfrm>
              <a:off x="142" y="363"/>
              <a:ext cx="244" cy="1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     Otras Prestaciones Sociales y Económicas</a:t>
              </a:r>
            </a:p>
          </xdr:txBody>
        </xdr:sp>
        <xdr:sp macro="" textlink="">
          <xdr:nvSpPr>
            <xdr:cNvPr id="25637" name="Rectangle 37"/>
            <xdr:cNvSpPr>
              <a:spLocks noChangeArrowheads="1"/>
            </xdr:cNvSpPr>
          </xdr:nvSpPr>
          <xdr:spPr bwMode="auto">
            <a:xfrm>
              <a:off x="472" y="363"/>
              <a:ext cx="70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45,138,956.18</a:t>
              </a:r>
            </a:p>
          </xdr:txBody>
        </xdr:sp>
        <xdr:sp macro="" textlink="">
          <xdr:nvSpPr>
            <xdr:cNvPr id="25638" name="Rectangle 38"/>
            <xdr:cNvSpPr>
              <a:spLocks noChangeArrowheads="1"/>
            </xdr:cNvSpPr>
          </xdr:nvSpPr>
          <xdr:spPr bwMode="auto">
            <a:xfrm>
              <a:off x="439" y="363"/>
              <a:ext cx="36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         </a:t>
              </a:r>
            </a:p>
          </xdr:txBody>
        </xdr:sp>
        <xdr:sp macro="" textlink="">
          <xdr:nvSpPr>
            <xdr:cNvPr id="25639" name="Rectangle 39"/>
            <xdr:cNvSpPr>
              <a:spLocks noChangeArrowheads="1"/>
            </xdr:cNvSpPr>
          </xdr:nvSpPr>
          <xdr:spPr bwMode="auto">
            <a:xfrm>
              <a:off x="472" y="363"/>
              <a:ext cx="3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25640" name="Rectangle 40"/>
            <xdr:cNvSpPr>
              <a:spLocks noChangeArrowheads="1"/>
            </xdr:cNvSpPr>
          </xdr:nvSpPr>
          <xdr:spPr bwMode="auto">
            <a:xfrm>
              <a:off x="578" y="363"/>
              <a:ext cx="24" cy="1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3.3%</a:t>
              </a:r>
            </a:p>
          </xdr:txBody>
        </xdr:sp>
        <xdr:sp macro="" textlink="">
          <xdr:nvSpPr>
            <xdr:cNvPr id="25641" name="Rectangle 41"/>
            <xdr:cNvSpPr>
              <a:spLocks noChangeArrowheads="1"/>
            </xdr:cNvSpPr>
          </xdr:nvSpPr>
          <xdr:spPr bwMode="auto">
            <a:xfrm>
              <a:off x="48" y="379"/>
              <a:ext cx="77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5.1.1.7.00.0000</a:t>
              </a:r>
            </a:p>
          </xdr:txBody>
        </xdr:sp>
        <xdr:sp macro="" textlink="">
          <xdr:nvSpPr>
            <xdr:cNvPr id="25642" name="Rectangle 42"/>
            <xdr:cNvSpPr>
              <a:spLocks noChangeArrowheads="1"/>
            </xdr:cNvSpPr>
          </xdr:nvSpPr>
          <xdr:spPr bwMode="auto">
            <a:xfrm>
              <a:off x="142" y="379"/>
              <a:ext cx="236" cy="1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     Pago de Estímulos a Servidores Públicos</a:t>
              </a:r>
            </a:p>
          </xdr:txBody>
        </xdr:sp>
        <xdr:sp macro="" textlink="">
          <xdr:nvSpPr>
            <xdr:cNvPr id="25643" name="Rectangle 43"/>
            <xdr:cNvSpPr>
              <a:spLocks noChangeArrowheads="1"/>
            </xdr:cNvSpPr>
          </xdr:nvSpPr>
          <xdr:spPr bwMode="auto">
            <a:xfrm>
              <a:off x="478" y="379"/>
              <a:ext cx="64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4,848,839.37</a:t>
              </a:r>
            </a:p>
          </xdr:txBody>
        </xdr:sp>
        <xdr:sp macro="" textlink="">
          <xdr:nvSpPr>
            <xdr:cNvPr id="25644" name="Rectangle 44"/>
            <xdr:cNvSpPr>
              <a:spLocks noChangeArrowheads="1"/>
            </xdr:cNvSpPr>
          </xdr:nvSpPr>
          <xdr:spPr bwMode="auto">
            <a:xfrm>
              <a:off x="439" y="379"/>
              <a:ext cx="42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           </a:t>
              </a:r>
            </a:p>
          </xdr:txBody>
        </xdr:sp>
        <xdr:sp macro="" textlink="">
          <xdr:nvSpPr>
            <xdr:cNvPr id="25645" name="Rectangle 45"/>
            <xdr:cNvSpPr>
              <a:spLocks noChangeArrowheads="1"/>
            </xdr:cNvSpPr>
          </xdr:nvSpPr>
          <xdr:spPr bwMode="auto">
            <a:xfrm>
              <a:off x="476" y="379"/>
              <a:ext cx="3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25646" name="Rectangle 46"/>
            <xdr:cNvSpPr>
              <a:spLocks noChangeArrowheads="1"/>
            </xdr:cNvSpPr>
          </xdr:nvSpPr>
          <xdr:spPr bwMode="auto">
            <a:xfrm>
              <a:off x="578" y="379"/>
              <a:ext cx="24" cy="1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0.4%</a:t>
              </a:r>
            </a:p>
          </xdr:txBody>
        </xdr:sp>
        <xdr:sp macro="" textlink="">
          <xdr:nvSpPr>
            <xdr:cNvPr id="25647" name="Rectangle 47"/>
            <xdr:cNvSpPr>
              <a:spLocks noChangeArrowheads="1"/>
            </xdr:cNvSpPr>
          </xdr:nvSpPr>
          <xdr:spPr bwMode="auto">
            <a:xfrm>
              <a:off x="48" y="395"/>
              <a:ext cx="77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5.1.2.0.00.0000</a:t>
              </a:r>
            </a:p>
          </xdr:txBody>
        </xdr:sp>
        <xdr:sp macro="" textlink="">
          <xdr:nvSpPr>
            <xdr:cNvPr id="25648" name="Rectangle 48"/>
            <xdr:cNvSpPr>
              <a:spLocks noChangeArrowheads="1"/>
            </xdr:cNvSpPr>
          </xdr:nvSpPr>
          <xdr:spPr bwMode="auto">
            <a:xfrm>
              <a:off x="142" y="395"/>
              <a:ext cx="136" cy="1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1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Materiales y Suministros</a:t>
              </a:r>
            </a:p>
          </xdr:txBody>
        </xdr:sp>
        <xdr:sp macro="" textlink="">
          <xdr:nvSpPr>
            <xdr:cNvPr id="25649" name="Rectangle 49"/>
            <xdr:cNvSpPr>
              <a:spLocks noChangeArrowheads="1"/>
            </xdr:cNvSpPr>
          </xdr:nvSpPr>
          <xdr:spPr bwMode="auto">
            <a:xfrm>
              <a:off x="467" y="395"/>
              <a:ext cx="77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1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128,726,422.89</a:t>
              </a:r>
            </a:p>
          </xdr:txBody>
        </xdr:sp>
        <xdr:sp macro="" textlink="">
          <xdr:nvSpPr>
            <xdr:cNvPr id="25650" name="Rectangle 50"/>
            <xdr:cNvSpPr>
              <a:spLocks noChangeArrowheads="1"/>
            </xdr:cNvSpPr>
          </xdr:nvSpPr>
          <xdr:spPr bwMode="auto">
            <a:xfrm>
              <a:off x="439" y="395"/>
              <a:ext cx="31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1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       </a:t>
              </a:r>
            </a:p>
          </xdr:txBody>
        </xdr:sp>
        <xdr:sp macro="" textlink="">
          <xdr:nvSpPr>
            <xdr:cNvPr id="25651" name="Rectangle 51"/>
            <xdr:cNvSpPr>
              <a:spLocks noChangeArrowheads="1"/>
            </xdr:cNvSpPr>
          </xdr:nvSpPr>
          <xdr:spPr bwMode="auto">
            <a:xfrm>
              <a:off x="467" y="395"/>
              <a:ext cx="3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1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25652" name="Rectangle 52"/>
            <xdr:cNvSpPr>
              <a:spLocks noChangeArrowheads="1"/>
            </xdr:cNvSpPr>
          </xdr:nvSpPr>
          <xdr:spPr bwMode="auto">
            <a:xfrm>
              <a:off x="578" y="395"/>
              <a:ext cx="24" cy="1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9.5%</a:t>
              </a:r>
            </a:p>
          </xdr:txBody>
        </xdr:sp>
        <xdr:sp macro="" textlink="">
          <xdr:nvSpPr>
            <xdr:cNvPr id="25653" name="Rectangle 53"/>
            <xdr:cNvSpPr>
              <a:spLocks noChangeArrowheads="1"/>
            </xdr:cNvSpPr>
          </xdr:nvSpPr>
          <xdr:spPr bwMode="auto">
            <a:xfrm>
              <a:off x="48" y="411"/>
              <a:ext cx="77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5.1.2.1.00.0000</a:t>
              </a:r>
            </a:p>
          </xdr:txBody>
        </xdr:sp>
        <xdr:sp macro="" textlink="">
          <xdr:nvSpPr>
            <xdr:cNvPr id="25654" name="Rectangle 54"/>
            <xdr:cNvSpPr>
              <a:spLocks noChangeArrowheads="1"/>
            </xdr:cNvSpPr>
          </xdr:nvSpPr>
          <xdr:spPr bwMode="auto">
            <a:xfrm>
              <a:off x="142" y="411"/>
              <a:ext cx="429" cy="1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     Materiales de Administración, Emisión de Documentos y Artículos Oficiales</a:t>
              </a:r>
            </a:p>
          </xdr:txBody>
        </xdr:sp>
        <xdr:sp macro="" textlink="">
          <xdr:nvSpPr>
            <xdr:cNvPr id="25655" name="Rectangle 55"/>
            <xdr:cNvSpPr>
              <a:spLocks noChangeArrowheads="1"/>
            </xdr:cNvSpPr>
          </xdr:nvSpPr>
          <xdr:spPr bwMode="auto">
            <a:xfrm>
              <a:off x="472" y="411"/>
              <a:ext cx="70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10,091,619.10</a:t>
              </a:r>
            </a:p>
          </xdr:txBody>
        </xdr:sp>
        <xdr:sp macro="" textlink="">
          <xdr:nvSpPr>
            <xdr:cNvPr id="25656" name="Rectangle 56"/>
            <xdr:cNvSpPr>
              <a:spLocks noChangeArrowheads="1"/>
            </xdr:cNvSpPr>
          </xdr:nvSpPr>
          <xdr:spPr bwMode="auto">
            <a:xfrm>
              <a:off x="439" y="411"/>
              <a:ext cx="36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         </a:t>
              </a:r>
            </a:p>
          </xdr:txBody>
        </xdr:sp>
        <xdr:sp macro="" textlink="">
          <xdr:nvSpPr>
            <xdr:cNvPr id="25657" name="Rectangle 57"/>
            <xdr:cNvSpPr>
              <a:spLocks noChangeArrowheads="1"/>
            </xdr:cNvSpPr>
          </xdr:nvSpPr>
          <xdr:spPr bwMode="auto">
            <a:xfrm>
              <a:off x="472" y="411"/>
              <a:ext cx="3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25658" name="Rectangle 58"/>
            <xdr:cNvSpPr>
              <a:spLocks noChangeArrowheads="1"/>
            </xdr:cNvSpPr>
          </xdr:nvSpPr>
          <xdr:spPr bwMode="auto">
            <a:xfrm>
              <a:off x="578" y="411"/>
              <a:ext cx="24" cy="1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0.7%</a:t>
              </a:r>
            </a:p>
          </xdr:txBody>
        </xdr:sp>
        <xdr:sp macro="" textlink="">
          <xdr:nvSpPr>
            <xdr:cNvPr id="25659" name="Rectangle 59"/>
            <xdr:cNvSpPr>
              <a:spLocks noChangeArrowheads="1"/>
            </xdr:cNvSpPr>
          </xdr:nvSpPr>
          <xdr:spPr bwMode="auto">
            <a:xfrm>
              <a:off x="48" y="427"/>
              <a:ext cx="77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5.1.2.2.00.0000</a:t>
              </a:r>
            </a:p>
          </xdr:txBody>
        </xdr:sp>
        <xdr:sp macro="" textlink="">
          <xdr:nvSpPr>
            <xdr:cNvPr id="25660" name="Rectangle 60"/>
            <xdr:cNvSpPr>
              <a:spLocks noChangeArrowheads="1"/>
            </xdr:cNvSpPr>
          </xdr:nvSpPr>
          <xdr:spPr bwMode="auto">
            <a:xfrm>
              <a:off x="142" y="427"/>
              <a:ext cx="142" cy="1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     Alimentos y Utensilios</a:t>
              </a:r>
            </a:p>
          </xdr:txBody>
        </xdr:sp>
        <xdr:sp macro="" textlink="">
          <xdr:nvSpPr>
            <xdr:cNvPr id="25661" name="Rectangle 61"/>
            <xdr:cNvSpPr>
              <a:spLocks noChangeArrowheads="1"/>
            </xdr:cNvSpPr>
          </xdr:nvSpPr>
          <xdr:spPr bwMode="auto">
            <a:xfrm>
              <a:off x="478" y="427"/>
              <a:ext cx="64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1,221,698.71</a:t>
              </a:r>
            </a:p>
          </xdr:txBody>
        </xdr:sp>
        <xdr:sp macro="" textlink="">
          <xdr:nvSpPr>
            <xdr:cNvPr id="25662" name="Rectangle 62"/>
            <xdr:cNvSpPr>
              <a:spLocks noChangeArrowheads="1"/>
            </xdr:cNvSpPr>
          </xdr:nvSpPr>
          <xdr:spPr bwMode="auto">
            <a:xfrm>
              <a:off x="439" y="427"/>
              <a:ext cx="42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           </a:t>
              </a:r>
            </a:p>
          </xdr:txBody>
        </xdr:sp>
        <xdr:sp macro="" textlink="">
          <xdr:nvSpPr>
            <xdr:cNvPr id="25663" name="Rectangle 63"/>
            <xdr:cNvSpPr>
              <a:spLocks noChangeArrowheads="1"/>
            </xdr:cNvSpPr>
          </xdr:nvSpPr>
          <xdr:spPr bwMode="auto">
            <a:xfrm>
              <a:off x="476" y="427"/>
              <a:ext cx="3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25664" name="Rectangle 64"/>
            <xdr:cNvSpPr>
              <a:spLocks noChangeArrowheads="1"/>
            </xdr:cNvSpPr>
          </xdr:nvSpPr>
          <xdr:spPr bwMode="auto">
            <a:xfrm>
              <a:off x="578" y="427"/>
              <a:ext cx="24" cy="1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0.1%</a:t>
              </a:r>
            </a:p>
          </xdr:txBody>
        </xdr:sp>
        <xdr:sp macro="" textlink="">
          <xdr:nvSpPr>
            <xdr:cNvPr id="25665" name="Rectangle 65"/>
            <xdr:cNvSpPr>
              <a:spLocks noChangeArrowheads="1"/>
            </xdr:cNvSpPr>
          </xdr:nvSpPr>
          <xdr:spPr bwMode="auto">
            <a:xfrm>
              <a:off x="48" y="444"/>
              <a:ext cx="77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5.1.2.3.00.0000</a:t>
              </a:r>
            </a:p>
          </xdr:txBody>
        </xdr:sp>
        <xdr:sp macro="" textlink="">
          <xdr:nvSpPr>
            <xdr:cNvPr id="25666" name="Rectangle 66"/>
            <xdr:cNvSpPr>
              <a:spLocks noChangeArrowheads="1"/>
            </xdr:cNvSpPr>
          </xdr:nvSpPr>
          <xdr:spPr bwMode="auto">
            <a:xfrm>
              <a:off x="142" y="444"/>
              <a:ext cx="361" cy="1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     Materias Primas y Materiales de Producción y Comercialización</a:t>
              </a:r>
            </a:p>
          </xdr:txBody>
        </xdr:sp>
        <xdr:sp macro="" textlink="">
          <xdr:nvSpPr>
            <xdr:cNvPr id="25667" name="Rectangle 67"/>
            <xdr:cNvSpPr>
              <a:spLocks noChangeArrowheads="1"/>
            </xdr:cNvSpPr>
          </xdr:nvSpPr>
          <xdr:spPr bwMode="auto">
            <a:xfrm>
              <a:off x="487" y="444"/>
              <a:ext cx="55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444,357.36</a:t>
              </a:r>
            </a:p>
          </xdr:txBody>
        </xdr:sp>
        <xdr:sp macro="" textlink="">
          <xdr:nvSpPr>
            <xdr:cNvPr id="25668" name="Rectangle 68"/>
            <xdr:cNvSpPr>
              <a:spLocks noChangeArrowheads="1"/>
            </xdr:cNvSpPr>
          </xdr:nvSpPr>
          <xdr:spPr bwMode="auto">
            <a:xfrm>
              <a:off x="439" y="444"/>
              <a:ext cx="53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               </a:t>
              </a:r>
            </a:p>
          </xdr:txBody>
        </xdr:sp>
        <xdr:sp macro="" textlink="">
          <xdr:nvSpPr>
            <xdr:cNvPr id="25669" name="Rectangle 69"/>
            <xdr:cNvSpPr>
              <a:spLocks noChangeArrowheads="1"/>
            </xdr:cNvSpPr>
          </xdr:nvSpPr>
          <xdr:spPr bwMode="auto">
            <a:xfrm>
              <a:off x="486" y="444"/>
              <a:ext cx="3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25670" name="Rectangle 70"/>
            <xdr:cNvSpPr>
              <a:spLocks noChangeArrowheads="1"/>
            </xdr:cNvSpPr>
          </xdr:nvSpPr>
          <xdr:spPr bwMode="auto">
            <a:xfrm>
              <a:off x="578" y="444"/>
              <a:ext cx="24" cy="1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0.0%</a:t>
              </a:r>
            </a:p>
          </xdr:txBody>
        </xdr:sp>
        <xdr:sp macro="" textlink="">
          <xdr:nvSpPr>
            <xdr:cNvPr id="25671" name="Rectangle 71"/>
            <xdr:cNvSpPr>
              <a:spLocks noChangeArrowheads="1"/>
            </xdr:cNvSpPr>
          </xdr:nvSpPr>
          <xdr:spPr bwMode="auto">
            <a:xfrm>
              <a:off x="48" y="460"/>
              <a:ext cx="77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5.1.2.4.00.0000</a:t>
              </a:r>
            </a:p>
          </xdr:txBody>
        </xdr:sp>
        <xdr:sp macro="" textlink="">
          <xdr:nvSpPr>
            <xdr:cNvPr id="25672" name="Rectangle 72"/>
            <xdr:cNvSpPr>
              <a:spLocks noChangeArrowheads="1"/>
            </xdr:cNvSpPr>
          </xdr:nvSpPr>
          <xdr:spPr bwMode="auto">
            <a:xfrm>
              <a:off x="142" y="460"/>
              <a:ext cx="315" cy="1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     Materiales y Artículos de Construcción y de Reparación</a:t>
              </a:r>
            </a:p>
          </xdr:txBody>
        </xdr:sp>
        <xdr:sp macro="" textlink="">
          <xdr:nvSpPr>
            <xdr:cNvPr id="25673" name="Rectangle 73"/>
            <xdr:cNvSpPr>
              <a:spLocks noChangeArrowheads="1"/>
            </xdr:cNvSpPr>
          </xdr:nvSpPr>
          <xdr:spPr bwMode="auto">
            <a:xfrm>
              <a:off x="472" y="460"/>
              <a:ext cx="70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35,916,946.87</a:t>
              </a:r>
            </a:p>
          </xdr:txBody>
        </xdr:sp>
        <xdr:sp macro="" textlink="">
          <xdr:nvSpPr>
            <xdr:cNvPr id="25674" name="Rectangle 74"/>
            <xdr:cNvSpPr>
              <a:spLocks noChangeArrowheads="1"/>
            </xdr:cNvSpPr>
          </xdr:nvSpPr>
          <xdr:spPr bwMode="auto">
            <a:xfrm>
              <a:off x="439" y="460"/>
              <a:ext cx="36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         </a:t>
              </a:r>
            </a:p>
          </xdr:txBody>
        </xdr:sp>
        <xdr:sp macro="" textlink="">
          <xdr:nvSpPr>
            <xdr:cNvPr id="25675" name="Rectangle 75"/>
            <xdr:cNvSpPr>
              <a:spLocks noChangeArrowheads="1"/>
            </xdr:cNvSpPr>
          </xdr:nvSpPr>
          <xdr:spPr bwMode="auto">
            <a:xfrm>
              <a:off x="472" y="460"/>
              <a:ext cx="3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25676" name="Rectangle 76"/>
            <xdr:cNvSpPr>
              <a:spLocks noChangeArrowheads="1"/>
            </xdr:cNvSpPr>
          </xdr:nvSpPr>
          <xdr:spPr bwMode="auto">
            <a:xfrm>
              <a:off x="578" y="460"/>
              <a:ext cx="24" cy="1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2.7%</a:t>
              </a:r>
            </a:p>
          </xdr:txBody>
        </xdr:sp>
        <xdr:sp macro="" textlink="">
          <xdr:nvSpPr>
            <xdr:cNvPr id="25677" name="Rectangle 77"/>
            <xdr:cNvSpPr>
              <a:spLocks noChangeArrowheads="1"/>
            </xdr:cNvSpPr>
          </xdr:nvSpPr>
          <xdr:spPr bwMode="auto">
            <a:xfrm>
              <a:off x="48" y="476"/>
              <a:ext cx="77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5.1.2.5.00.0000</a:t>
              </a:r>
            </a:p>
          </xdr:txBody>
        </xdr:sp>
        <xdr:sp macro="" textlink="">
          <xdr:nvSpPr>
            <xdr:cNvPr id="25678" name="Rectangle 78"/>
            <xdr:cNvSpPr>
              <a:spLocks noChangeArrowheads="1"/>
            </xdr:cNvSpPr>
          </xdr:nvSpPr>
          <xdr:spPr bwMode="auto">
            <a:xfrm>
              <a:off x="142" y="476"/>
              <a:ext cx="300" cy="1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     Productos Químicos, Farmacéuticos y de Laboratorio</a:t>
              </a:r>
            </a:p>
          </xdr:txBody>
        </xdr:sp>
        <xdr:sp macro="" textlink="">
          <xdr:nvSpPr>
            <xdr:cNvPr id="25679" name="Rectangle 79"/>
            <xdr:cNvSpPr>
              <a:spLocks noChangeArrowheads="1"/>
            </xdr:cNvSpPr>
          </xdr:nvSpPr>
          <xdr:spPr bwMode="auto">
            <a:xfrm>
              <a:off x="478" y="476"/>
              <a:ext cx="64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3,994,120.51</a:t>
              </a:r>
            </a:p>
          </xdr:txBody>
        </xdr:sp>
        <xdr:sp macro="" textlink="">
          <xdr:nvSpPr>
            <xdr:cNvPr id="25680" name="Rectangle 80"/>
            <xdr:cNvSpPr>
              <a:spLocks noChangeArrowheads="1"/>
            </xdr:cNvSpPr>
          </xdr:nvSpPr>
          <xdr:spPr bwMode="auto">
            <a:xfrm>
              <a:off x="439" y="476"/>
              <a:ext cx="42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           </a:t>
              </a:r>
            </a:p>
          </xdr:txBody>
        </xdr:sp>
        <xdr:sp macro="" textlink="">
          <xdr:nvSpPr>
            <xdr:cNvPr id="25681" name="Rectangle 81"/>
            <xdr:cNvSpPr>
              <a:spLocks noChangeArrowheads="1"/>
            </xdr:cNvSpPr>
          </xdr:nvSpPr>
          <xdr:spPr bwMode="auto">
            <a:xfrm>
              <a:off x="476" y="476"/>
              <a:ext cx="3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25682" name="Rectangle 82"/>
            <xdr:cNvSpPr>
              <a:spLocks noChangeArrowheads="1"/>
            </xdr:cNvSpPr>
          </xdr:nvSpPr>
          <xdr:spPr bwMode="auto">
            <a:xfrm>
              <a:off x="578" y="476"/>
              <a:ext cx="24" cy="1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0.3%</a:t>
              </a:r>
            </a:p>
          </xdr:txBody>
        </xdr:sp>
        <xdr:sp macro="" textlink="">
          <xdr:nvSpPr>
            <xdr:cNvPr id="25683" name="Rectangle 83"/>
            <xdr:cNvSpPr>
              <a:spLocks noChangeArrowheads="1"/>
            </xdr:cNvSpPr>
          </xdr:nvSpPr>
          <xdr:spPr bwMode="auto">
            <a:xfrm>
              <a:off x="48" y="492"/>
              <a:ext cx="77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5.1.2.6.00.0000</a:t>
              </a:r>
            </a:p>
          </xdr:txBody>
        </xdr:sp>
        <xdr:sp macro="" textlink="">
          <xdr:nvSpPr>
            <xdr:cNvPr id="25684" name="Rectangle 84"/>
            <xdr:cNvSpPr>
              <a:spLocks noChangeArrowheads="1"/>
            </xdr:cNvSpPr>
          </xdr:nvSpPr>
          <xdr:spPr bwMode="auto">
            <a:xfrm>
              <a:off x="142" y="492"/>
              <a:ext cx="217" cy="1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     Combustibles, Lubricantes y Aditivos</a:t>
              </a:r>
            </a:p>
          </xdr:txBody>
        </xdr:sp>
        <xdr:sp macro="" textlink="">
          <xdr:nvSpPr>
            <xdr:cNvPr id="25685" name="Rectangle 85"/>
            <xdr:cNvSpPr>
              <a:spLocks noChangeArrowheads="1"/>
            </xdr:cNvSpPr>
          </xdr:nvSpPr>
          <xdr:spPr bwMode="auto">
            <a:xfrm>
              <a:off x="472" y="492"/>
              <a:ext cx="70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45,992,494.80</a:t>
              </a:r>
            </a:p>
          </xdr:txBody>
        </xdr:sp>
        <xdr:sp macro="" textlink="">
          <xdr:nvSpPr>
            <xdr:cNvPr id="25686" name="Rectangle 86"/>
            <xdr:cNvSpPr>
              <a:spLocks noChangeArrowheads="1"/>
            </xdr:cNvSpPr>
          </xdr:nvSpPr>
          <xdr:spPr bwMode="auto">
            <a:xfrm>
              <a:off x="439" y="492"/>
              <a:ext cx="36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         </a:t>
              </a:r>
            </a:p>
          </xdr:txBody>
        </xdr:sp>
        <xdr:sp macro="" textlink="">
          <xdr:nvSpPr>
            <xdr:cNvPr id="25687" name="Rectangle 87"/>
            <xdr:cNvSpPr>
              <a:spLocks noChangeArrowheads="1"/>
            </xdr:cNvSpPr>
          </xdr:nvSpPr>
          <xdr:spPr bwMode="auto">
            <a:xfrm>
              <a:off x="472" y="492"/>
              <a:ext cx="3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25688" name="Rectangle 88"/>
            <xdr:cNvSpPr>
              <a:spLocks noChangeArrowheads="1"/>
            </xdr:cNvSpPr>
          </xdr:nvSpPr>
          <xdr:spPr bwMode="auto">
            <a:xfrm>
              <a:off x="578" y="492"/>
              <a:ext cx="24" cy="1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3.4%</a:t>
              </a:r>
            </a:p>
          </xdr:txBody>
        </xdr:sp>
        <xdr:sp macro="" textlink="">
          <xdr:nvSpPr>
            <xdr:cNvPr id="25689" name="Rectangle 89"/>
            <xdr:cNvSpPr>
              <a:spLocks noChangeArrowheads="1"/>
            </xdr:cNvSpPr>
          </xdr:nvSpPr>
          <xdr:spPr bwMode="auto">
            <a:xfrm>
              <a:off x="48" y="508"/>
              <a:ext cx="77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5.1.2.7.00.0000</a:t>
              </a:r>
            </a:p>
          </xdr:txBody>
        </xdr:sp>
        <xdr:sp macro="" textlink="">
          <xdr:nvSpPr>
            <xdr:cNvPr id="25690" name="Rectangle 90"/>
            <xdr:cNvSpPr>
              <a:spLocks noChangeArrowheads="1"/>
            </xdr:cNvSpPr>
          </xdr:nvSpPr>
          <xdr:spPr bwMode="auto">
            <a:xfrm>
              <a:off x="142" y="508"/>
              <a:ext cx="366" cy="1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     Vestuario, Blancos, Prendas de Protección y Artículos Deportivos</a:t>
              </a:r>
            </a:p>
          </xdr:txBody>
        </xdr:sp>
        <xdr:sp macro="" textlink="">
          <xdr:nvSpPr>
            <xdr:cNvPr id="25691" name="Rectangle 91"/>
            <xdr:cNvSpPr>
              <a:spLocks noChangeArrowheads="1"/>
            </xdr:cNvSpPr>
          </xdr:nvSpPr>
          <xdr:spPr bwMode="auto">
            <a:xfrm>
              <a:off x="472" y="508"/>
              <a:ext cx="70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12,081,849.52</a:t>
              </a:r>
            </a:p>
          </xdr:txBody>
        </xdr:sp>
        <xdr:sp macro="" textlink="">
          <xdr:nvSpPr>
            <xdr:cNvPr id="25692" name="Rectangle 92"/>
            <xdr:cNvSpPr>
              <a:spLocks noChangeArrowheads="1"/>
            </xdr:cNvSpPr>
          </xdr:nvSpPr>
          <xdr:spPr bwMode="auto">
            <a:xfrm>
              <a:off x="439" y="508"/>
              <a:ext cx="36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         </a:t>
              </a:r>
            </a:p>
          </xdr:txBody>
        </xdr:sp>
        <xdr:sp macro="" textlink="">
          <xdr:nvSpPr>
            <xdr:cNvPr id="25693" name="Rectangle 93"/>
            <xdr:cNvSpPr>
              <a:spLocks noChangeArrowheads="1"/>
            </xdr:cNvSpPr>
          </xdr:nvSpPr>
          <xdr:spPr bwMode="auto">
            <a:xfrm>
              <a:off x="472" y="508"/>
              <a:ext cx="3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25694" name="Rectangle 94"/>
            <xdr:cNvSpPr>
              <a:spLocks noChangeArrowheads="1"/>
            </xdr:cNvSpPr>
          </xdr:nvSpPr>
          <xdr:spPr bwMode="auto">
            <a:xfrm>
              <a:off x="578" y="508"/>
              <a:ext cx="24" cy="1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0.9%</a:t>
              </a:r>
            </a:p>
          </xdr:txBody>
        </xdr:sp>
        <xdr:sp macro="" textlink="">
          <xdr:nvSpPr>
            <xdr:cNvPr id="25695" name="Rectangle 95"/>
            <xdr:cNvSpPr>
              <a:spLocks noChangeArrowheads="1"/>
            </xdr:cNvSpPr>
          </xdr:nvSpPr>
          <xdr:spPr bwMode="auto">
            <a:xfrm>
              <a:off x="48" y="525"/>
              <a:ext cx="77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5.1.2.8.00.0000</a:t>
              </a:r>
            </a:p>
          </xdr:txBody>
        </xdr:sp>
        <xdr:sp macro="" textlink="">
          <xdr:nvSpPr>
            <xdr:cNvPr id="25696" name="Rectangle 96"/>
            <xdr:cNvSpPr>
              <a:spLocks noChangeArrowheads="1"/>
            </xdr:cNvSpPr>
          </xdr:nvSpPr>
          <xdr:spPr bwMode="auto">
            <a:xfrm>
              <a:off x="142" y="525"/>
              <a:ext cx="240" cy="1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     Materiales y Suministros para Seguridad</a:t>
              </a:r>
            </a:p>
          </xdr:txBody>
        </xdr:sp>
        <xdr:sp macro="" textlink="">
          <xdr:nvSpPr>
            <xdr:cNvPr id="25697" name="Rectangle 97"/>
            <xdr:cNvSpPr>
              <a:spLocks noChangeArrowheads="1"/>
            </xdr:cNvSpPr>
          </xdr:nvSpPr>
          <xdr:spPr bwMode="auto">
            <a:xfrm>
              <a:off x="478" y="525"/>
              <a:ext cx="64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2,498,907.98</a:t>
              </a:r>
            </a:p>
          </xdr:txBody>
        </xdr:sp>
        <xdr:sp macro="" textlink="">
          <xdr:nvSpPr>
            <xdr:cNvPr id="25698" name="Rectangle 98"/>
            <xdr:cNvSpPr>
              <a:spLocks noChangeArrowheads="1"/>
            </xdr:cNvSpPr>
          </xdr:nvSpPr>
          <xdr:spPr bwMode="auto">
            <a:xfrm>
              <a:off x="439" y="525"/>
              <a:ext cx="42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           </a:t>
              </a:r>
            </a:p>
          </xdr:txBody>
        </xdr:sp>
        <xdr:sp macro="" textlink="">
          <xdr:nvSpPr>
            <xdr:cNvPr id="25699" name="Rectangle 99"/>
            <xdr:cNvSpPr>
              <a:spLocks noChangeArrowheads="1"/>
            </xdr:cNvSpPr>
          </xdr:nvSpPr>
          <xdr:spPr bwMode="auto">
            <a:xfrm>
              <a:off x="476" y="525"/>
              <a:ext cx="3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25700" name="Rectangle 100"/>
            <xdr:cNvSpPr>
              <a:spLocks noChangeArrowheads="1"/>
            </xdr:cNvSpPr>
          </xdr:nvSpPr>
          <xdr:spPr bwMode="auto">
            <a:xfrm>
              <a:off x="578" y="525"/>
              <a:ext cx="24" cy="1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0.2%</a:t>
              </a:r>
            </a:p>
          </xdr:txBody>
        </xdr:sp>
        <xdr:sp macro="" textlink="">
          <xdr:nvSpPr>
            <xdr:cNvPr id="25701" name="Rectangle 101"/>
            <xdr:cNvSpPr>
              <a:spLocks noChangeArrowheads="1"/>
            </xdr:cNvSpPr>
          </xdr:nvSpPr>
          <xdr:spPr bwMode="auto">
            <a:xfrm>
              <a:off x="48" y="541"/>
              <a:ext cx="77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5.1.2.9.00.0000</a:t>
              </a:r>
            </a:p>
          </xdr:txBody>
        </xdr:sp>
        <xdr:sp macro="" textlink="">
          <xdr:nvSpPr>
            <xdr:cNvPr id="25702" name="Rectangle 102"/>
            <xdr:cNvSpPr>
              <a:spLocks noChangeArrowheads="1"/>
            </xdr:cNvSpPr>
          </xdr:nvSpPr>
          <xdr:spPr bwMode="auto">
            <a:xfrm>
              <a:off x="142" y="541"/>
              <a:ext cx="285" cy="1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     Herramientas, Refacciones y Accesorios Menores</a:t>
              </a:r>
            </a:p>
          </xdr:txBody>
        </xdr:sp>
        <xdr:sp macro="" textlink="">
          <xdr:nvSpPr>
            <xdr:cNvPr id="25703" name="Rectangle 103"/>
            <xdr:cNvSpPr>
              <a:spLocks noChangeArrowheads="1"/>
            </xdr:cNvSpPr>
          </xdr:nvSpPr>
          <xdr:spPr bwMode="auto">
            <a:xfrm>
              <a:off x="472" y="541"/>
              <a:ext cx="70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16,484,428.04</a:t>
              </a:r>
            </a:p>
          </xdr:txBody>
        </xdr:sp>
        <xdr:sp macro="" textlink="">
          <xdr:nvSpPr>
            <xdr:cNvPr id="25704" name="Rectangle 104"/>
            <xdr:cNvSpPr>
              <a:spLocks noChangeArrowheads="1"/>
            </xdr:cNvSpPr>
          </xdr:nvSpPr>
          <xdr:spPr bwMode="auto">
            <a:xfrm>
              <a:off x="439" y="541"/>
              <a:ext cx="36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         </a:t>
              </a:r>
            </a:p>
          </xdr:txBody>
        </xdr:sp>
        <xdr:sp macro="" textlink="">
          <xdr:nvSpPr>
            <xdr:cNvPr id="25705" name="Rectangle 105"/>
            <xdr:cNvSpPr>
              <a:spLocks noChangeArrowheads="1"/>
            </xdr:cNvSpPr>
          </xdr:nvSpPr>
          <xdr:spPr bwMode="auto">
            <a:xfrm>
              <a:off x="472" y="541"/>
              <a:ext cx="3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25706" name="Rectangle 106"/>
            <xdr:cNvSpPr>
              <a:spLocks noChangeArrowheads="1"/>
            </xdr:cNvSpPr>
          </xdr:nvSpPr>
          <xdr:spPr bwMode="auto">
            <a:xfrm>
              <a:off x="578" y="541"/>
              <a:ext cx="24" cy="1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1.2%</a:t>
              </a:r>
            </a:p>
          </xdr:txBody>
        </xdr:sp>
        <xdr:sp macro="" textlink="">
          <xdr:nvSpPr>
            <xdr:cNvPr id="25707" name="Rectangle 107"/>
            <xdr:cNvSpPr>
              <a:spLocks noChangeArrowheads="1"/>
            </xdr:cNvSpPr>
          </xdr:nvSpPr>
          <xdr:spPr bwMode="auto">
            <a:xfrm>
              <a:off x="48" y="557"/>
              <a:ext cx="77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5.1.3.0.00.0000</a:t>
              </a:r>
            </a:p>
          </xdr:txBody>
        </xdr:sp>
        <xdr:sp macro="" textlink="">
          <xdr:nvSpPr>
            <xdr:cNvPr id="25708" name="Rectangle 108"/>
            <xdr:cNvSpPr>
              <a:spLocks noChangeArrowheads="1"/>
            </xdr:cNvSpPr>
          </xdr:nvSpPr>
          <xdr:spPr bwMode="auto">
            <a:xfrm>
              <a:off x="142" y="557"/>
              <a:ext cx="108" cy="1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1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Servicios Generales</a:t>
              </a:r>
            </a:p>
          </xdr:txBody>
        </xdr:sp>
        <xdr:sp macro="" textlink="">
          <xdr:nvSpPr>
            <xdr:cNvPr id="25709" name="Rectangle 109"/>
            <xdr:cNvSpPr>
              <a:spLocks noChangeArrowheads="1"/>
            </xdr:cNvSpPr>
          </xdr:nvSpPr>
          <xdr:spPr bwMode="auto">
            <a:xfrm>
              <a:off x="467" y="557"/>
              <a:ext cx="77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1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459,960,696.73</a:t>
              </a:r>
            </a:p>
          </xdr:txBody>
        </xdr:sp>
        <xdr:sp macro="" textlink="">
          <xdr:nvSpPr>
            <xdr:cNvPr id="25710" name="Rectangle 110"/>
            <xdr:cNvSpPr>
              <a:spLocks noChangeArrowheads="1"/>
            </xdr:cNvSpPr>
          </xdr:nvSpPr>
          <xdr:spPr bwMode="auto">
            <a:xfrm>
              <a:off x="439" y="557"/>
              <a:ext cx="31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1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       </a:t>
              </a:r>
            </a:p>
          </xdr:txBody>
        </xdr:sp>
        <xdr:sp macro="" textlink="">
          <xdr:nvSpPr>
            <xdr:cNvPr id="25711" name="Rectangle 111"/>
            <xdr:cNvSpPr>
              <a:spLocks noChangeArrowheads="1"/>
            </xdr:cNvSpPr>
          </xdr:nvSpPr>
          <xdr:spPr bwMode="auto">
            <a:xfrm>
              <a:off x="467" y="557"/>
              <a:ext cx="3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1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25712" name="Rectangle 112"/>
            <xdr:cNvSpPr>
              <a:spLocks noChangeArrowheads="1"/>
            </xdr:cNvSpPr>
          </xdr:nvSpPr>
          <xdr:spPr bwMode="auto">
            <a:xfrm>
              <a:off x="575" y="557"/>
              <a:ext cx="30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34.0%</a:t>
              </a:r>
            </a:p>
          </xdr:txBody>
        </xdr:sp>
        <xdr:sp macro="" textlink="">
          <xdr:nvSpPr>
            <xdr:cNvPr id="25713" name="Rectangle 113"/>
            <xdr:cNvSpPr>
              <a:spLocks noChangeArrowheads="1"/>
            </xdr:cNvSpPr>
          </xdr:nvSpPr>
          <xdr:spPr bwMode="auto">
            <a:xfrm>
              <a:off x="48" y="573"/>
              <a:ext cx="77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5.1.3.1.00.0000</a:t>
              </a:r>
            </a:p>
          </xdr:txBody>
        </xdr:sp>
        <xdr:sp macro="" textlink="">
          <xdr:nvSpPr>
            <xdr:cNvPr id="25714" name="Rectangle 114"/>
            <xdr:cNvSpPr>
              <a:spLocks noChangeArrowheads="1"/>
            </xdr:cNvSpPr>
          </xdr:nvSpPr>
          <xdr:spPr bwMode="auto">
            <a:xfrm>
              <a:off x="142" y="573"/>
              <a:ext cx="111" cy="1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     Servicios Básicos</a:t>
              </a:r>
            </a:p>
          </xdr:txBody>
        </xdr:sp>
        <xdr:sp macro="" textlink="">
          <xdr:nvSpPr>
            <xdr:cNvPr id="25715" name="Rectangle 115"/>
            <xdr:cNvSpPr>
              <a:spLocks noChangeArrowheads="1"/>
            </xdr:cNvSpPr>
          </xdr:nvSpPr>
          <xdr:spPr bwMode="auto">
            <a:xfrm>
              <a:off x="472" y="573"/>
              <a:ext cx="70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36,905,500.19</a:t>
              </a:r>
            </a:p>
          </xdr:txBody>
        </xdr:sp>
        <xdr:sp macro="" textlink="">
          <xdr:nvSpPr>
            <xdr:cNvPr id="25716" name="Rectangle 116"/>
            <xdr:cNvSpPr>
              <a:spLocks noChangeArrowheads="1"/>
            </xdr:cNvSpPr>
          </xdr:nvSpPr>
          <xdr:spPr bwMode="auto">
            <a:xfrm>
              <a:off x="439" y="573"/>
              <a:ext cx="36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         </a:t>
              </a:r>
            </a:p>
          </xdr:txBody>
        </xdr:sp>
        <xdr:sp macro="" textlink="">
          <xdr:nvSpPr>
            <xdr:cNvPr id="25717" name="Rectangle 117"/>
            <xdr:cNvSpPr>
              <a:spLocks noChangeArrowheads="1"/>
            </xdr:cNvSpPr>
          </xdr:nvSpPr>
          <xdr:spPr bwMode="auto">
            <a:xfrm>
              <a:off x="472" y="573"/>
              <a:ext cx="3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25718" name="Rectangle 118"/>
            <xdr:cNvSpPr>
              <a:spLocks noChangeArrowheads="1"/>
            </xdr:cNvSpPr>
          </xdr:nvSpPr>
          <xdr:spPr bwMode="auto">
            <a:xfrm>
              <a:off x="578" y="573"/>
              <a:ext cx="24" cy="1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2.7%</a:t>
              </a:r>
            </a:p>
          </xdr:txBody>
        </xdr:sp>
        <xdr:sp macro="" textlink="">
          <xdr:nvSpPr>
            <xdr:cNvPr id="25719" name="Rectangle 119"/>
            <xdr:cNvSpPr>
              <a:spLocks noChangeArrowheads="1"/>
            </xdr:cNvSpPr>
          </xdr:nvSpPr>
          <xdr:spPr bwMode="auto">
            <a:xfrm>
              <a:off x="48" y="589"/>
              <a:ext cx="77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5.1.3.2.00.0000</a:t>
              </a:r>
            </a:p>
          </xdr:txBody>
        </xdr:sp>
        <xdr:sp macro="" textlink="">
          <xdr:nvSpPr>
            <xdr:cNvPr id="25720" name="Rectangle 120"/>
            <xdr:cNvSpPr>
              <a:spLocks noChangeArrowheads="1"/>
            </xdr:cNvSpPr>
          </xdr:nvSpPr>
          <xdr:spPr bwMode="auto">
            <a:xfrm>
              <a:off x="142" y="589"/>
              <a:ext cx="168" cy="1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     Servicios de Arrendamiento</a:t>
              </a:r>
            </a:p>
          </xdr:txBody>
        </xdr:sp>
        <xdr:sp macro="" textlink="">
          <xdr:nvSpPr>
            <xdr:cNvPr id="25721" name="Rectangle 121"/>
            <xdr:cNvSpPr>
              <a:spLocks noChangeArrowheads="1"/>
            </xdr:cNvSpPr>
          </xdr:nvSpPr>
          <xdr:spPr bwMode="auto">
            <a:xfrm>
              <a:off x="472" y="589"/>
              <a:ext cx="70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84,736,716.39</a:t>
              </a:r>
            </a:p>
          </xdr:txBody>
        </xdr:sp>
        <xdr:sp macro="" textlink="">
          <xdr:nvSpPr>
            <xdr:cNvPr id="25722" name="Rectangle 122"/>
            <xdr:cNvSpPr>
              <a:spLocks noChangeArrowheads="1"/>
            </xdr:cNvSpPr>
          </xdr:nvSpPr>
          <xdr:spPr bwMode="auto">
            <a:xfrm>
              <a:off x="439" y="589"/>
              <a:ext cx="36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         </a:t>
              </a:r>
            </a:p>
          </xdr:txBody>
        </xdr:sp>
        <xdr:sp macro="" textlink="">
          <xdr:nvSpPr>
            <xdr:cNvPr id="25723" name="Rectangle 123"/>
            <xdr:cNvSpPr>
              <a:spLocks noChangeArrowheads="1"/>
            </xdr:cNvSpPr>
          </xdr:nvSpPr>
          <xdr:spPr bwMode="auto">
            <a:xfrm>
              <a:off x="472" y="589"/>
              <a:ext cx="3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25724" name="Rectangle 124"/>
            <xdr:cNvSpPr>
              <a:spLocks noChangeArrowheads="1"/>
            </xdr:cNvSpPr>
          </xdr:nvSpPr>
          <xdr:spPr bwMode="auto">
            <a:xfrm>
              <a:off x="578" y="589"/>
              <a:ext cx="24" cy="1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6.3%</a:t>
              </a:r>
            </a:p>
          </xdr:txBody>
        </xdr:sp>
        <xdr:sp macro="" textlink="">
          <xdr:nvSpPr>
            <xdr:cNvPr id="25725" name="Rectangle 125"/>
            <xdr:cNvSpPr>
              <a:spLocks noChangeArrowheads="1"/>
            </xdr:cNvSpPr>
          </xdr:nvSpPr>
          <xdr:spPr bwMode="auto">
            <a:xfrm>
              <a:off x="48" y="606"/>
              <a:ext cx="77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5.1.3.3.00.0000</a:t>
              </a:r>
            </a:p>
          </xdr:txBody>
        </xdr:sp>
        <xdr:sp macro="" textlink="">
          <xdr:nvSpPr>
            <xdr:cNvPr id="25726" name="Rectangle 126"/>
            <xdr:cNvSpPr>
              <a:spLocks noChangeArrowheads="1"/>
            </xdr:cNvSpPr>
          </xdr:nvSpPr>
          <xdr:spPr bwMode="auto">
            <a:xfrm>
              <a:off x="142" y="606"/>
              <a:ext cx="357" cy="1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     Servicios Profesionales, Científicos y Técnicos y Otros Servicios</a:t>
              </a:r>
            </a:p>
          </xdr:txBody>
        </xdr:sp>
        <xdr:sp macro="" textlink="">
          <xdr:nvSpPr>
            <xdr:cNvPr id="25727" name="Rectangle 127"/>
            <xdr:cNvSpPr>
              <a:spLocks noChangeArrowheads="1"/>
            </xdr:cNvSpPr>
          </xdr:nvSpPr>
          <xdr:spPr bwMode="auto">
            <a:xfrm>
              <a:off x="467" y="606"/>
              <a:ext cx="77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156,741,844.13</a:t>
              </a:r>
            </a:p>
          </xdr:txBody>
        </xdr:sp>
        <xdr:sp macro="" textlink="">
          <xdr:nvSpPr>
            <xdr:cNvPr id="25728" name="Rectangle 128"/>
            <xdr:cNvSpPr>
              <a:spLocks noChangeArrowheads="1"/>
            </xdr:cNvSpPr>
          </xdr:nvSpPr>
          <xdr:spPr bwMode="auto">
            <a:xfrm>
              <a:off x="439" y="606"/>
              <a:ext cx="31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       </a:t>
              </a:r>
            </a:p>
          </xdr:txBody>
        </xdr:sp>
        <xdr:sp macro="" textlink="">
          <xdr:nvSpPr>
            <xdr:cNvPr id="25729" name="Rectangle 129"/>
            <xdr:cNvSpPr>
              <a:spLocks noChangeArrowheads="1"/>
            </xdr:cNvSpPr>
          </xdr:nvSpPr>
          <xdr:spPr bwMode="auto">
            <a:xfrm>
              <a:off x="467" y="606"/>
              <a:ext cx="3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25730" name="Rectangle 130"/>
            <xdr:cNvSpPr>
              <a:spLocks noChangeArrowheads="1"/>
            </xdr:cNvSpPr>
          </xdr:nvSpPr>
          <xdr:spPr bwMode="auto">
            <a:xfrm>
              <a:off x="575" y="606"/>
              <a:ext cx="30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11.6%</a:t>
              </a:r>
            </a:p>
          </xdr:txBody>
        </xdr:sp>
        <xdr:sp macro="" textlink="">
          <xdr:nvSpPr>
            <xdr:cNvPr id="25731" name="Rectangle 131"/>
            <xdr:cNvSpPr>
              <a:spLocks noChangeArrowheads="1"/>
            </xdr:cNvSpPr>
          </xdr:nvSpPr>
          <xdr:spPr bwMode="auto">
            <a:xfrm>
              <a:off x="48" y="622"/>
              <a:ext cx="77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5.1.3.4.00.0000</a:t>
              </a:r>
            </a:p>
          </xdr:txBody>
        </xdr:sp>
        <xdr:sp macro="" textlink="">
          <xdr:nvSpPr>
            <xdr:cNvPr id="25732" name="Rectangle 132"/>
            <xdr:cNvSpPr>
              <a:spLocks noChangeArrowheads="1"/>
            </xdr:cNvSpPr>
          </xdr:nvSpPr>
          <xdr:spPr bwMode="auto">
            <a:xfrm>
              <a:off x="142" y="622"/>
              <a:ext cx="271" cy="1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     Servicios Financieros, Bancarios y Comerciales</a:t>
              </a:r>
            </a:p>
          </xdr:txBody>
        </xdr:sp>
        <xdr:sp macro="" textlink="">
          <xdr:nvSpPr>
            <xdr:cNvPr id="25733" name="Rectangle 133"/>
            <xdr:cNvSpPr>
              <a:spLocks noChangeArrowheads="1"/>
            </xdr:cNvSpPr>
          </xdr:nvSpPr>
          <xdr:spPr bwMode="auto">
            <a:xfrm>
              <a:off x="472" y="622"/>
              <a:ext cx="70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20,676,322.55</a:t>
              </a:r>
            </a:p>
          </xdr:txBody>
        </xdr:sp>
        <xdr:sp macro="" textlink="">
          <xdr:nvSpPr>
            <xdr:cNvPr id="25734" name="Rectangle 134"/>
            <xdr:cNvSpPr>
              <a:spLocks noChangeArrowheads="1"/>
            </xdr:cNvSpPr>
          </xdr:nvSpPr>
          <xdr:spPr bwMode="auto">
            <a:xfrm>
              <a:off x="439" y="622"/>
              <a:ext cx="36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         </a:t>
              </a:r>
            </a:p>
          </xdr:txBody>
        </xdr:sp>
        <xdr:sp macro="" textlink="">
          <xdr:nvSpPr>
            <xdr:cNvPr id="25735" name="Rectangle 135"/>
            <xdr:cNvSpPr>
              <a:spLocks noChangeArrowheads="1"/>
            </xdr:cNvSpPr>
          </xdr:nvSpPr>
          <xdr:spPr bwMode="auto">
            <a:xfrm>
              <a:off x="472" y="622"/>
              <a:ext cx="3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25736" name="Rectangle 136"/>
            <xdr:cNvSpPr>
              <a:spLocks noChangeArrowheads="1"/>
            </xdr:cNvSpPr>
          </xdr:nvSpPr>
          <xdr:spPr bwMode="auto">
            <a:xfrm>
              <a:off x="578" y="622"/>
              <a:ext cx="24" cy="1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1.5%</a:t>
              </a:r>
            </a:p>
          </xdr:txBody>
        </xdr:sp>
        <xdr:sp macro="" textlink="">
          <xdr:nvSpPr>
            <xdr:cNvPr id="25737" name="Rectangle 137"/>
            <xdr:cNvSpPr>
              <a:spLocks noChangeArrowheads="1"/>
            </xdr:cNvSpPr>
          </xdr:nvSpPr>
          <xdr:spPr bwMode="auto">
            <a:xfrm>
              <a:off x="48" y="638"/>
              <a:ext cx="77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5.1.3.5.00.0000</a:t>
              </a:r>
            </a:p>
          </xdr:txBody>
        </xdr:sp>
        <xdr:sp macro="" textlink="">
          <xdr:nvSpPr>
            <xdr:cNvPr id="25738" name="Rectangle 138"/>
            <xdr:cNvSpPr>
              <a:spLocks noChangeArrowheads="1"/>
            </xdr:cNvSpPr>
          </xdr:nvSpPr>
          <xdr:spPr bwMode="auto">
            <a:xfrm>
              <a:off x="142" y="638"/>
              <a:ext cx="390" cy="1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     Servicios de Instalación, Reparación, Mantenimiento y Conservación</a:t>
              </a:r>
            </a:p>
          </xdr:txBody>
        </xdr:sp>
        <xdr:sp macro="" textlink="">
          <xdr:nvSpPr>
            <xdr:cNvPr id="25739" name="Rectangle 139"/>
            <xdr:cNvSpPr>
              <a:spLocks noChangeArrowheads="1"/>
            </xdr:cNvSpPr>
          </xdr:nvSpPr>
          <xdr:spPr bwMode="auto">
            <a:xfrm>
              <a:off x="472" y="638"/>
              <a:ext cx="70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91,261,166.72</a:t>
              </a:r>
            </a:p>
          </xdr:txBody>
        </xdr:sp>
        <xdr:sp macro="" textlink="">
          <xdr:nvSpPr>
            <xdr:cNvPr id="25740" name="Rectangle 140"/>
            <xdr:cNvSpPr>
              <a:spLocks noChangeArrowheads="1"/>
            </xdr:cNvSpPr>
          </xdr:nvSpPr>
          <xdr:spPr bwMode="auto">
            <a:xfrm>
              <a:off x="439" y="638"/>
              <a:ext cx="36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         </a:t>
              </a:r>
            </a:p>
          </xdr:txBody>
        </xdr:sp>
        <xdr:sp macro="" textlink="">
          <xdr:nvSpPr>
            <xdr:cNvPr id="25741" name="Rectangle 141"/>
            <xdr:cNvSpPr>
              <a:spLocks noChangeArrowheads="1"/>
            </xdr:cNvSpPr>
          </xdr:nvSpPr>
          <xdr:spPr bwMode="auto">
            <a:xfrm>
              <a:off x="472" y="638"/>
              <a:ext cx="3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25742" name="Rectangle 142"/>
            <xdr:cNvSpPr>
              <a:spLocks noChangeArrowheads="1"/>
            </xdr:cNvSpPr>
          </xdr:nvSpPr>
          <xdr:spPr bwMode="auto">
            <a:xfrm>
              <a:off x="578" y="638"/>
              <a:ext cx="24" cy="1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6.8%</a:t>
              </a:r>
            </a:p>
          </xdr:txBody>
        </xdr:sp>
        <xdr:sp macro="" textlink="">
          <xdr:nvSpPr>
            <xdr:cNvPr id="25743" name="Rectangle 143"/>
            <xdr:cNvSpPr>
              <a:spLocks noChangeArrowheads="1"/>
            </xdr:cNvSpPr>
          </xdr:nvSpPr>
          <xdr:spPr bwMode="auto">
            <a:xfrm>
              <a:off x="48" y="654"/>
              <a:ext cx="77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5.1.3.6.00.0000</a:t>
              </a:r>
            </a:p>
          </xdr:txBody>
        </xdr:sp>
        <xdr:sp macro="" textlink="">
          <xdr:nvSpPr>
            <xdr:cNvPr id="25744" name="Rectangle 144"/>
            <xdr:cNvSpPr>
              <a:spLocks noChangeArrowheads="1"/>
            </xdr:cNvSpPr>
          </xdr:nvSpPr>
          <xdr:spPr bwMode="auto">
            <a:xfrm>
              <a:off x="142" y="654"/>
              <a:ext cx="267" cy="1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     Servicios de Comunicación Social y Publicidad</a:t>
              </a:r>
            </a:p>
          </xdr:txBody>
        </xdr:sp>
        <xdr:sp macro="" textlink="">
          <xdr:nvSpPr>
            <xdr:cNvPr id="25745" name="Rectangle 145"/>
            <xdr:cNvSpPr>
              <a:spLocks noChangeArrowheads="1"/>
            </xdr:cNvSpPr>
          </xdr:nvSpPr>
          <xdr:spPr bwMode="auto">
            <a:xfrm>
              <a:off x="472" y="654"/>
              <a:ext cx="70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18,023,581.43</a:t>
              </a:r>
            </a:p>
          </xdr:txBody>
        </xdr:sp>
        <xdr:sp macro="" textlink="">
          <xdr:nvSpPr>
            <xdr:cNvPr id="25746" name="Rectangle 146"/>
            <xdr:cNvSpPr>
              <a:spLocks noChangeArrowheads="1"/>
            </xdr:cNvSpPr>
          </xdr:nvSpPr>
          <xdr:spPr bwMode="auto">
            <a:xfrm>
              <a:off x="439" y="654"/>
              <a:ext cx="36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         </a:t>
              </a:r>
            </a:p>
          </xdr:txBody>
        </xdr:sp>
        <xdr:sp macro="" textlink="">
          <xdr:nvSpPr>
            <xdr:cNvPr id="25747" name="Rectangle 147"/>
            <xdr:cNvSpPr>
              <a:spLocks noChangeArrowheads="1"/>
            </xdr:cNvSpPr>
          </xdr:nvSpPr>
          <xdr:spPr bwMode="auto">
            <a:xfrm>
              <a:off x="472" y="654"/>
              <a:ext cx="3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25748" name="Rectangle 148"/>
            <xdr:cNvSpPr>
              <a:spLocks noChangeArrowheads="1"/>
            </xdr:cNvSpPr>
          </xdr:nvSpPr>
          <xdr:spPr bwMode="auto">
            <a:xfrm>
              <a:off x="578" y="654"/>
              <a:ext cx="24" cy="1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1.3%</a:t>
              </a:r>
            </a:p>
          </xdr:txBody>
        </xdr:sp>
        <xdr:sp macro="" textlink="">
          <xdr:nvSpPr>
            <xdr:cNvPr id="25749" name="Rectangle 149"/>
            <xdr:cNvSpPr>
              <a:spLocks noChangeArrowheads="1"/>
            </xdr:cNvSpPr>
          </xdr:nvSpPr>
          <xdr:spPr bwMode="auto">
            <a:xfrm>
              <a:off x="48" y="670"/>
              <a:ext cx="77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5.1.3.7.00.0000</a:t>
              </a:r>
            </a:p>
          </xdr:txBody>
        </xdr:sp>
        <xdr:sp macro="" textlink="">
          <xdr:nvSpPr>
            <xdr:cNvPr id="25750" name="Rectangle 150"/>
            <xdr:cNvSpPr>
              <a:spLocks noChangeArrowheads="1"/>
            </xdr:cNvSpPr>
          </xdr:nvSpPr>
          <xdr:spPr bwMode="auto">
            <a:xfrm>
              <a:off x="142" y="670"/>
              <a:ext cx="189" cy="1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     Servicios de Traslado y Viáticos</a:t>
              </a:r>
            </a:p>
          </xdr:txBody>
        </xdr:sp>
        <xdr:sp macro="" textlink="">
          <xdr:nvSpPr>
            <xdr:cNvPr id="25751" name="Rectangle 151"/>
            <xdr:cNvSpPr>
              <a:spLocks noChangeArrowheads="1"/>
            </xdr:cNvSpPr>
          </xdr:nvSpPr>
          <xdr:spPr bwMode="auto">
            <a:xfrm>
              <a:off x="478" y="670"/>
              <a:ext cx="64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1,525,675.07</a:t>
              </a:r>
            </a:p>
          </xdr:txBody>
        </xdr:sp>
        <xdr:sp macro="" textlink="">
          <xdr:nvSpPr>
            <xdr:cNvPr id="25752" name="Rectangle 152"/>
            <xdr:cNvSpPr>
              <a:spLocks noChangeArrowheads="1"/>
            </xdr:cNvSpPr>
          </xdr:nvSpPr>
          <xdr:spPr bwMode="auto">
            <a:xfrm>
              <a:off x="439" y="670"/>
              <a:ext cx="42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           </a:t>
              </a:r>
            </a:p>
          </xdr:txBody>
        </xdr:sp>
        <xdr:sp macro="" textlink="">
          <xdr:nvSpPr>
            <xdr:cNvPr id="25753" name="Rectangle 153"/>
            <xdr:cNvSpPr>
              <a:spLocks noChangeArrowheads="1"/>
            </xdr:cNvSpPr>
          </xdr:nvSpPr>
          <xdr:spPr bwMode="auto">
            <a:xfrm>
              <a:off x="476" y="670"/>
              <a:ext cx="3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25754" name="Rectangle 154"/>
            <xdr:cNvSpPr>
              <a:spLocks noChangeArrowheads="1"/>
            </xdr:cNvSpPr>
          </xdr:nvSpPr>
          <xdr:spPr bwMode="auto">
            <a:xfrm>
              <a:off x="578" y="670"/>
              <a:ext cx="24" cy="1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0.1%</a:t>
              </a:r>
            </a:p>
          </xdr:txBody>
        </xdr:sp>
        <xdr:sp macro="" textlink="">
          <xdr:nvSpPr>
            <xdr:cNvPr id="25755" name="Rectangle 155"/>
            <xdr:cNvSpPr>
              <a:spLocks noChangeArrowheads="1"/>
            </xdr:cNvSpPr>
          </xdr:nvSpPr>
          <xdr:spPr bwMode="auto">
            <a:xfrm>
              <a:off x="48" y="687"/>
              <a:ext cx="77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5.1.3.8.00.0000</a:t>
              </a:r>
            </a:p>
          </xdr:txBody>
        </xdr:sp>
        <xdr:sp macro="" textlink="">
          <xdr:nvSpPr>
            <xdr:cNvPr id="25756" name="Rectangle 156"/>
            <xdr:cNvSpPr>
              <a:spLocks noChangeArrowheads="1"/>
            </xdr:cNvSpPr>
          </xdr:nvSpPr>
          <xdr:spPr bwMode="auto">
            <a:xfrm>
              <a:off x="142" y="687"/>
              <a:ext cx="118" cy="1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     Servicios Oficiales</a:t>
              </a:r>
            </a:p>
          </xdr:txBody>
        </xdr:sp>
        <xdr:sp macro="" textlink="">
          <xdr:nvSpPr>
            <xdr:cNvPr id="25757" name="Rectangle 157"/>
            <xdr:cNvSpPr>
              <a:spLocks noChangeArrowheads="1"/>
            </xdr:cNvSpPr>
          </xdr:nvSpPr>
          <xdr:spPr bwMode="auto">
            <a:xfrm>
              <a:off x="472" y="687"/>
              <a:ext cx="70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20,741,704.67</a:t>
              </a:r>
            </a:p>
          </xdr:txBody>
        </xdr:sp>
        <xdr:sp macro="" textlink="">
          <xdr:nvSpPr>
            <xdr:cNvPr id="25758" name="Rectangle 158"/>
            <xdr:cNvSpPr>
              <a:spLocks noChangeArrowheads="1"/>
            </xdr:cNvSpPr>
          </xdr:nvSpPr>
          <xdr:spPr bwMode="auto">
            <a:xfrm>
              <a:off x="439" y="687"/>
              <a:ext cx="36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         </a:t>
              </a:r>
            </a:p>
          </xdr:txBody>
        </xdr:sp>
        <xdr:sp macro="" textlink="">
          <xdr:nvSpPr>
            <xdr:cNvPr id="25759" name="Rectangle 159"/>
            <xdr:cNvSpPr>
              <a:spLocks noChangeArrowheads="1"/>
            </xdr:cNvSpPr>
          </xdr:nvSpPr>
          <xdr:spPr bwMode="auto">
            <a:xfrm>
              <a:off x="472" y="687"/>
              <a:ext cx="3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25760" name="Rectangle 160"/>
            <xdr:cNvSpPr>
              <a:spLocks noChangeArrowheads="1"/>
            </xdr:cNvSpPr>
          </xdr:nvSpPr>
          <xdr:spPr bwMode="auto">
            <a:xfrm>
              <a:off x="578" y="687"/>
              <a:ext cx="24" cy="1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1.5%</a:t>
              </a:r>
            </a:p>
          </xdr:txBody>
        </xdr:sp>
        <xdr:sp macro="" textlink="">
          <xdr:nvSpPr>
            <xdr:cNvPr id="25761" name="Rectangle 161"/>
            <xdr:cNvSpPr>
              <a:spLocks noChangeArrowheads="1"/>
            </xdr:cNvSpPr>
          </xdr:nvSpPr>
          <xdr:spPr bwMode="auto">
            <a:xfrm>
              <a:off x="48" y="703"/>
              <a:ext cx="77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5.1.3.9.00.0000</a:t>
              </a:r>
            </a:p>
          </xdr:txBody>
        </xdr:sp>
        <xdr:sp macro="" textlink="">
          <xdr:nvSpPr>
            <xdr:cNvPr id="25762" name="Rectangle 162"/>
            <xdr:cNvSpPr>
              <a:spLocks noChangeArrowheads="1"/>
            </xdr:cNvSpPr>
          </xdr:nvSpPr>
          <xdr:spPr bwMode="auto">
            <a:xfrm>
              <a:off x="142" y="703"/>
              <a:ext cx="158" cy="1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     Otros Servicios Generales</a:t>
              </a:r>
            </a:p>
          </xdr:txBody>
        </xdr:sp>
        <xdr:sp macro="" textlink="">
          <xdr:nvSpPr>
            <xdr:cNvPr id="25763" name="Rectangle 163"/>
            <xdr:cNvSpPr>
              <a:spLocks noChangeArrowheads="1"/>
            </xdr:cNvSpPr>
          </xdr:nvSpPr>
          <xdr:spPr bwMode="auto">
            <a:xfrm>
              <a:off x="472" y="703"/>
              <a:ext cx="70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29,348,185.58</a:t>
              </a:r>
            </a:p>
          </xdr:txBody>
        </xdr:sp>
        <xdr:sp macro="" textlink="">
          <xdr:nvSpPr>
            <xdr:cNvPr id="25764" name="Rectangle 164"/>
            <xdr:cNvSpPr>
              <a:spLocks noChangeArrowheads="1"/>
            </xdr:cNvSpPr>
          </xdr:nvSpPr>
          <xdr:spPr bwMode="auto">
            <a:xfrm>
              <a:off x="439" y="703"/>
              <a:ext cx="36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         </a:t>
              </a:r>
            </a:p>
          </xdr:txBody>
        </xdr:sp>
        <xdr:sp macro="" textlink="">
          <xdr:nvSpPr>
            <xdr:cNvPr id="25765" name="Rectangle 165"/>
            <xdr:cNvSpPr>
              <a:spLocks noChangeArrowheads="1"/>
            </xdr:cNvSpPr>
          </xdr:nvSpPr>
          <xdr:spPr bwMode="auto">
            <a:xfrm>
              <a:off x="472" y="703"/>
              <a:ext cx="3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25766" name="Rectangle 166"/>
            <xdr:cNvSpPr>
              <a:spLocks noChangeArrowheads="1"/>
            </xdr:cNvSpPr>
          </xdr:nvSpPr>
          <xdr:spPr bwMode="auto">
            <a:xfrm>
              <a:off x="578" y="703"/>
              <a:ext cx="24" cy="1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2.2%</a:t>
              </a:r>
            </a:p>
          </xdr:txBody>
        </xdr:sp>
        <xdr:sp macro="" textlink="">
          <xdr:nvSpPr>
            <xdr:cNvPr id="25767" name="Rectangle 167"/>
            <xdr:cNvSpPr>
              <a:spLocks noChangeArrowheads="1"/>
            </xdr:cNvSpPr>
          </xdr:nvSpPr>
          <xdr:spPr bwMode="auto">
            <a:xfrm>
              <a:off x="48" y="719"/>
              <a:ext cx="77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5.2.0.0.00.0000</a:t>
              </a:r>
            </a:p>
          </xdr:txBody>
        </xdr:sp>
        <xdr:sp macro="" textlink="">
          <xdr:nvSpPr>
            <xdr:cNvPr id="25768" name="Rectangle 168"/>
            <xdr:cNvSpPr>
              <a:spLocks noChangeArrowheads="1"/>
            </xdr:cNvSpPr>
          </xdr:nvSpPr>
          <xdr:spPr bwMode="auto">
            <a:xfrm>
              <a:off x="142" y="719"/>
              <a:ext cx="328" cy="1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1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TRANSFERENCIAS, ASIGNACIONES, SUBSIDIOS Y OTRAS AYUDAS</a:t>
              </a:r>
            </a:p>
          </xdr:txBody>
        </xdr:sp>
        <xdr:sp macro="" textlink="">
          <xdr:nvSpPr>
            <xdr:cNvPr id="25769" name="Rectangle 169"/>
            <xdr:cNvSpPr>
              <a:spLocks noChangeArrowheads="1"/>
            </xdr:cNvSpPr>
          </xdr:nvSpPr>
          <xdr:spPr bwMode="auto">
            <a:xfrm>
              <a:off x="467" y="719"/>
              <a:ext cx="77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1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117,447,429.03</a:t>
              </a:r>
            </a:p>
          </xdr:txBody>
        </xdr:sp>
        <xdr:sp macro="" textlink="">
          <xdr:nvSpPr>
            <xdr:cNvPr id="25770" name="Rectangle 170"/>
            <xdr:cNvSpPr>
              <a:spLocks noChangeArrowheads="1"/>
            </xdr:cNvSpPr>
          </xdr:nvSpPr>
          <xdr:spPr bwMode="auto">
            <a:xfrm>
              <a:off x="439" y="719"/>
              <a:ext cx="31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1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       </a:t>
              </a:r>
            </a:p>
          </xdr:txBody>
        </xdr:sp>
        <xdr:sp macro="" textlink="">
          <xdr:nvSpPr>
            <xdr:cNvPr id="25771" name="Rectangle 171"/>
            <xdr:cNvSpPr>
              <a:spLocks noChangeArrowheads="1"/>
            </xdr:cNvSpPr>
          </xdr:nvSpPr>
          <xdr:spPr bwMode="auto">
            <a:xfrm>
              <a:off x="467" y="719"/>
              <a:ext cx="3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1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25772" name="Rectangle 172"/>
            <xdr:cNvSpPr>
              <a:spLocks noChangeArrowheads="1"/>
            </xdr:cNvSpPr>
          </xdr:nvSpPr>
          <xdr:spPr bwMode="auto">
            <a:xfrm>
              <a:off x="578" y="719"/>
              <a:ext cx="24" cy="1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8.7%</a:t>
              </a:r>
            </a:p>
          </xdr:txBody>
        </xdr:sp>
        <xdr:sp macro="" textlink="">
          <xdr:nvSpPr>
            <xdr:cNvPr id="25773" name="Rectangle 173"/>
            <xdr:cNvSpPr>
              <a:spLocks noChangeArrowheads="1"/>
            </xdr:cNvSpPr>
          </xdr:nvSpPr>
          <xdr:spPr bwMode="auto">
            <a:xfrm>
              <a:off x="48" y="735"/>
              <a:ext cx="77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5.2.1.0.00.0000</a:t>
              </a:r>
            </a:p>
          </xdr:txBody>
        </xdr:sp>
        <xdr:sp macro="" textlink="">
          <xdr:nvSpPr>
            <xdr:cNvPr id="25774" name="Rectangle 174"/>
            <xdr:cNvSpPr>
              <a:spLocks noChangeArrowheads="1"/>
            </xdr:cNvSpPr>
          </xdr:nvSpPr>
          <xdr:spPr bwMode="auto">
            <a:xfrm>
              <a:off x="142" y="735"/>
              <a:ext cx="319" cy="1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   Transferencias Internas y Asignaciones al Sector Público</a:t>
              </a:r>
            </a:p>
          </xdr:txBody>
        </xdr:sp>
        <xdr:sp macro="" textlink="">
          <xdr:nvSpPr>
            <xdr:cNvPr id="25775" name="Rectangle 175"/>
            <xdr:cNvSpPr>
              <a:spLocks noChangeArrowheads="1"/>
            </xdr:cNvSpPr>
          </xdr:nvSpPr>
          <xdr:spPr bwMode="auto">
            <a:xfrm>
              <a:off x="472" y="735"/>
              <a:ext cx="70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39,452,391.23</a:t>
              </a:r>
            </a:p>
          </xdr:txBody>
        </xdr:sp>
        <xdr:sp macro="" textlink="">
          <xdr:nvSpPr>
            <xdr:cNvPr id="25776" name="Rectangle 176"/>
            <xdr:cNvSpPr>
              <a:spLocks noChangeArrowheads="1"/>
            </xdr:cNvSpPr>
          </xdr:nvSpPr>
          <xdr:spPr bwMode="auto">
            <a:xfrm>
              <a:off x="439" y="735"/>
              <a:ext cx="36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         </a:t>
              </a:r>
            </a:p>
          </xdr:txBody>
        </xdr:sp>
        <xdr:sp macro="" textlink="">
          <xdr:nvSpPr>
            <xdr:cNvPr id="25777" name="Rectangle 177"/>
            <xdr:cNvSpPr>
              <a:spLocks noChangeArrowheads="1"/>
            </xdr:cNvSpPr>
          </xdr:nvSpPr>
          <xdr:spPr bwMode="auto">
            <a:xfrm>
              <a:off x="472" y="735"/>
              <a:ext cx="3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25778" name="Rectangle 178"/>
            <xdr:cNvSpPr>
              <a:spLocks noChangeArrowheads="1"/>
            </xdr:cNvSpPr>
          </xdr:nvSpPr>
          <xdr:spPr bwMode="auto">
            <a:xfrm>
              <a:off x="578" y="735"/>
              <a:ext cx="24" cy="1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2.9%</a:t>
              </a:r>
            </a:p>
          </xdr:txBody>
        </xdr:sp>
        <xdr:sp macro="" textlink="">
          <xdr:nvSpPr>
            <xdr:cNvPr id="25779" name="Rectangle 179"/>
            <xdr:cNvSpPr>
              <a:spLocks noChangeArrowheads="1"/>
            </xdr:cNvSpPr>
          </xdr:nvSpPr>
          <xdr:spPr bwMode="auto">
            <a:xfrm>
              <a:off x="48" y="751"/>
              <a:ext cx="77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5.2.3.0.00.0000</a:t>
              </a:r>
            </a:p>
          </xdr:txBody>
        </xdr:sp>
        <xdr:sp macro="" textlink="">
          <xdr:nvSpPr>
            <xdr:cNvPr id="25780" name="Rectangle 180"/>
            <xdr:cNvSpPr>
              <a:spLocks noChangeArrowheads="1"/>
            </xdr:cNvSpPr>
          </xdr:nvSpPr>
          <xdr:spPr bwMode="auto">
            <a:xfrm>
              <a:off x="142" y="751"/>
              <a:ext cx="152" cy="1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   Subsidios y Subvenciones</a:t>
              </a:r>
            </a:p>
          </xdr:txBody>
        </xdr:sp>
        <xdr:sp macro="" textlink="">
          <xdr:nvSpPr>
            <xdr:cNvPr id="25781" name="Rectangle 181"/>
            <xdr:cNvSpPr>
              <a:spLocks noChangeArrowheads="1"/>
            </xdr:cNvSpPr>
          </xdr:nvSpPr>
          <xdr:spPr bwMode="auto">
            <a:xfrm>
              <a:off x="478" y="751"/>
              <a:ext cx="64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9,244,697.74</a:t>
              </a:r>
            </a:p>
          </xdr:txBody>
        </xdr:sp>
        <xdr:sp macro="" textlink="">
          <xdr:nvSpPr>
            <xdr:cNvPr id="25782" name="Rectangle 182"/>
            <xdr:cNvSpPr>
              <a:spLocks noChangeArrowheads="1"/>
            </xdr:cNvSpPr>
          </xdr:nvSpPr>
          <xdr:spPr bwMode="auto">
            <a:xfrm>
              <a:off x="439" y="751"/>
              <a:ext cx="42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           </a:t>
              </a:r>
            </a:p>
          </xdr:txBody>
        </xdr:sp>
        <xdr:sp macro="" textlink="">
          <xdr:nvSpPr>
            <xdr:cNvPr id="25783" name="Rectangle 183"/>
            <xdr:cNvSpPr>
              <a:spLocks noChangeArrowheads="1"/>
            </xdr:cNvSpPr>
          </xdr:nvSpPr>
          <xdr:spPr bwMode="auto">
            <a:xfrm>
              <a:off x="476" y="751"/>
              <a:ext cx="3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25784" name="Rectangle 184"/>
            <xdr:cNvSpPr>
              <a:spLocks noChangeArrowheads="1"/>
            </xdr:cNvSpPr>
          </xdr:nvSpPr>
          <xdr:spPr bwMode="auto">
            <a:xfrm>
              <a:off x="578" y="751"/>
              <a:ext cx="24" cy="1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0.7%</a:t>
              </a:r>
            </a:p>
          </xdr:txBody>
        </xdr:sp>
        <xdr:sp macro="" textlink="">
          <xdr:nvSpPr>
            <xdr:cNvPr id="25785" name="Rectangle 185"/>
            <xdr:cNvSpPr>
              <a:spLocks noChangeArrowheads="1"/>
            </xdr:cNvSpPr>
          </xdr:nvSpPr>
          <xdr:spPr bwMode="auto">
            <a:xfrm>
              <a:off x="48" y="767"/>
              <a:ext cx="77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5.2.4.0.00.0000</a:t>
              </a:r>
            </a:p>
          </xdr:txBody>
        </xdr:sp>
        <xdr:sp macro="" textlink="">
          <xdr:nvSpPr>
            <xdr:cNvPr id="25786" name="Rectangle 186"/>
            <xdr:cNvSpPr>
              <a:spLocks noChangeArrowheads="1"/>
            </xdr:cNvSpPr>
          </xdr:nvSpPr>
          <xdr:spPr bwMode="auto">
            <a:xfrm>
              <a:off x="142" y="767"/>
              <a:ext cx="100" cy="1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   Ayudas Sociales</a:t>
              </a:r>
            </a:p>
          </xdr:txBody>
        </xdr:sp>
        <xdr:sp macro="" textlink="">
          <xdr:nvSpPr>
            <xdr:cNvPr id="25787" name="Rectangle 187"/>
            <xdr:cNvSpPr>
              <a:spLocks noChangeArrowheads="1"/>
            </xdr:cNvSpPr>
          </xdr:nvSpPr>
          <xdr:spPr bwMode="auto">
            <a:xfrm>
              <a:off x="472" y="767"/>
              <a:ext cx="70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57,886,686.84</a:t>
              </a:r>
            </a:p>
          </xdr:txBody>
        </xdr:sp>
        <xdr:sp macro="" textlink="">
          <xdr:nvSpPr>
            <xdr:cNvPr id="25788" name="Rectangle 188"/>
            <xdr:cNvSpPr>
              <a:spLocks noChangeArrowheads="1"/>
            </xdr:cNvSpPr>
          </xdr:nvSpPr>
          <xdr:spPr bwMode="auto">
            <a:xfrm>
              <a:off x="439" y="767"/>
              <a:ext cx="36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         </a:t>
              </a:r>
            </a:p>
          </xdr:txBody>
        </xdr:sp>
        <xdr:sp macro="" textlink="">
          <xdr:nvSpPr>
            <xdr:cNvPr id="25789" name="Rectangle 189"/>
            <xdr:cNvSpPr>
              <a:spLocks noChangeArrowheads="1"/>
            </xdr:cNvSpPr>
          </xdr:nvSpPr>
          <xdr:spPr bwMode="auto">
            <a:xfrm>
              <a:off x="472" y="767"/>
              <a:ext cx="3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25790" name="Rectangle 190"/>
            <xdr:cNvSpPr>
              <a:spLocks noChangeArrowheads="1"/>
            </xdr:cNvSpPr>
          </xdr:nvSpPr>
          <xdr:spPr bwMode="auto">
            <a:xfrm>
              <a:off x="578" y="767"/>
              <a:ext cx="24" cy="1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4.3%</a:t>
              </a:r>
            </a:p>
          </xdr:txBody>
        </xdr:sp>
        <xdr:sp macro="" textlink="">
          <xdr:nvSpPr>
            <xdr:cNvPr id="25791" name="Rectangle 191"/>
            <xdr:cNvSpPr>
              <a:spLocks noChangeArrowheads="1"/>
            </xdr:cNvSpPr>
          </xdr:nvSpPr>
          <xdr:spPr bwMode="auto">
            <a:xfrm>
              <a:off x="48" y="784"/>
              <a:ext cx="77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5.2.5.0.00.0000</a:t>
              </a:r>
            </a:p>
          </xdr:txBody>
        </xdr:sp>
        <xdr:sp macro="" textlink="">
          <xdr:nvSpPr>
            <xdr:cNvPr id="25792" name="Rectangle 192"/>
            <xdr:cNvSpPr>
              <a:spLocks noChangeArrowheads="1"/>
            </xdr:cNvSpPr>
          </xdr:nvSpPr>
          <xdr:spPr bwMode="auto">
            <a:xfrm>
              <a:off x="142" y="784"/>
              <a:ext cx="149" cy="1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   Pensiones y Jubilaciones</a:t>
              </a:r>
            </a:p>
          </xdr:txBody>
        </xdr:sp>
        <xdr:sp macro="" textlink="">
          <xdr:nvSpPr>
            <xdr:cNvPr id="25793" name="Rectangle 193"/>
            <xdr:cNvSpPr>
              <a:spLocks noChangeArrowheads="1"/>
            </xdr:cNvSpPr>
          </xdr:nvSpPr>
          <xdr:spPr bwMode="auto">
            <a:xfrm>
              <a:off x="472" y="784"/>
              <a:ext cx="70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10,713,653.22</a:t>
              </a:r>
            </a:p>
          </xdr:txBody>
        </xdr:sp>
        <xdr:sp macro="" textlink="">
          <xdr:nvSpPr>
            <xdr:cNvPr id="25794" name="Rectangle 194"/>
            <xdr:cNvSpPr>
              <a:spLocks noChangeArrowheads="1"/>
            </xdr:cNvSpPr>
          </xdr:nvSpPr>
          <xdr:spPr bwMode="auto">
            <a:xfrm>
              <a:off x="439" y="784"/>
              <a:ext cx="36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         </a:t>
              </a:r>
            </a:p>
          </xdr:txBody>
        </xdr:sp>
        <xdr:sp macro="" textlink="">
          <xdr:nvSpPr>
            <xdr:cNvPr id="25795" name="Rectangle 195"/>
            <xdr:cNvSpPr>
              <a:spLocks noChangeArrowheads="1"/>
            </xdr:cNvSpPr>
          </xdr:nvSpPr>
          <xdr:spPr bwMode="auto">
            <a:xfrm>
              <a:off x="472" y="784"/>
              <a:ext cx="3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25796" name="Rectangle 196"/>
            <xdr:cNvSpPr>
              <a:spLocks noChangeArrowheads="1"/>
            </xdr:cNvSpPr>
          </xdr:nvSpPr>
          <xdr:spPr bwMode="auto">
            <a:xfrm>
              <a:off x="578" y="784"/>
              <a:ext cx="24" cy="1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0.8%</a:t>
              </a:r>
            </a:p>
          </xdr:txBody>
        </xdr:sp>
        <xdr:sp macro="" textlink="">
          <xdr:nvSpPr>
            <xdr:cNvPr id="25797" name="Rectangle 197"/>
            <xdr:cNvSpPr>
              <a:spLocks noChangeArrowheads="1"/>
            </xdr:cNvSpPr>
          </xdr:nvSpPr>
          <xdr:spPr bwMode="auto">
            <a:xfrm>
              <a:off x="48" y="800"/>
              <a:ext cx="77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5.4.0.0.00.0000</a:t>
              </a:r>
            </a:p>
          </xdr:txBody>
        </xdr:sp>
        <xdr:sp macro="" textlink="">
          <xdr:nvSpPr>
            <xdr:cNvPr id="25798" name="Rectangle 198"/>
            <xdr:cNvSpPr>
              <a:spLocks noChangeArrowheads="1"/>
            </xdr:cNvSpPr>
          </xdr:nvSpPr>
          <xdr:spPr bwMode="auto">
            <a:xfrm>
              <a:off x="142" y="800"/>
              <a:ext cx="336" cy="1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1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INTERESES, COMISIONES Y OTROS GASTOS DE LA DEUDA PÚBLICA</a:t>
              </a:r>
            </a:p>
          </xdr:txBody>
        </xdr:sp>
        <xdr:sp macro="" textlink="">
          <xdr:nvSpPr>
            <xdr:cNvPr id="25799" name="Rectangle 199"/>
            <xdr:cNvSpPr>
              <a:spLocks noChangeArrowheads="1"/>
            </xdr:cNvSpPr>
          </xdr:nvSpPr>
          <xdr:spPr bwMode="auto">
            <a:xfrm>
              <a:off x="478" y="800"/>
              <a:ext cx="65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1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5,281,642.92</a:t>
              </a:r>
            </a:p>
          </xdr:txBody>
        </xdr:sp>
        <xdr:sp macro="" textlink="">
          <xdr:nvSpPr>
            <xdr:cNvPr id="25800" name="Rectangle 200"/>
            <xdr:cNvSpPr>
              <a:spLocks noChangeArrowheads="1"/>
            </xdr:cNvSpPr>
          </xdr:nvSpPr>
          <xdr:spPr bwMode="auto">
            <a:xfrm>
              <a:off x="439" y="800"/>
              <a:ext cx="42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1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           </a:t>
              </a:r>
            </a:p>
          </xdr:txBody>
        </xdr:sp>
        <xdr:sp macro="" textlink="">
          <xdr:nvSpPr>
            <xdr:cNvPr id="25801" name="Rectangle 201"/>
            <xdr:cNvSpPr>
              <a:spLocks noChangeArrowheads="1"/>
            </xdr:cNvSpPr>
          </xdr:nvSpPr>
          <xdr:spPr bwMode="auto">
            <a:xfrm>
              <a:off x="476" y="800"/>
              <a:ext cx="3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1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25802" name="Rectangle 202"/>
            <xdr:cNvSpPr>
              <a:spLocks noChangeArrowheads="1"/>
            </xdr:cNvSpPr>
          </xdr:nvSpPr>
          <xdr:spPr bwMode="auto">
            <a:xfrm>
              <a:off x="578" y="800"/>
              <a:ext cx="24" cy="1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0.4%</a:t>
              </a:r>
            </a:p>
          </xdr:txBody>
        </xdr:sp>
        <xdr:sp macro="" textlink="">
          <xdr:nvSpPr>
            <xdr:cNvPr id="25803" name="Rectangle 203"/>
            <xdr:cNvSpPr>
              <a:spLocks noChangeArrowheads="1"/>
            </xdr:cNvSpPr>
          </xdr:nvSpPr>
          <xdr:spPr bwMode="auto">
            <a:xfrm>
              <a:off x="48" y="816"/>
              <a:ext cx="77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9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5.5.0.0.00.0000</a:t>
              </a:r>
            </a:p>
          </xdr:txBody>
        </xdr:sp>
      </xdr:grpSp>
      <xdr:sp macro="" textlink="">
        <xdr:nvSpPr>
          <xdr:cNvPr id="25805" name="Rectangle 205"/>
          <xdr:cNvSpPr>
            <a:spLocks noChangeArrowheads="1"/>
          </xdr:cNvSpPr>
        </xdr:nvSpPr>
        <xdr:spPr bwMode="auto">
          <a:xfrm>
            <a:off x="142" y="816"/>
            <a:ext cx="244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900" b="1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OTROS GASTOS Y PERDIDAS EXTRAORDINARIAS</a:t>
            </a:r>
          </a:p>
        </xdr:txBody>
      </xdr:sp>
      <xdr:sp macro="" textlink="">
        <xdr:nvSpPr>
          <xdr:cNvPr id="25806" name="Rectangle 206"/>
          <xdr:cNvSpPr>
            <a:spLocks noChangeArrowheads="1"/>
          </xdr:cNvSpPr>
        </xdr:nvSpPr>
        <xdr:spPr bwMode="auto">
          <a:xfrm>
            <a:off x="472" y="816"/>
            <a:ext cx="71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900" b="1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47,285,774.79</a:t>
            </a:r>
          </a:p>
        </xdr:txBody>
      </xdr:sp>
      <xdr:sp macro="" textlink="">
        <xdr:nvSpPr>
          <xdr:cNvPr id="25807" name="Rectangle 207"/>
          <xdr:cNvSpPr>
            <a:spLocks noChangeArrowheads="1"/>
          </xdr:cNvSpPr>
        </xdr:nvSpPr>
        <xdr:spPr bwMode="auto">
          <a:xfrm>
            <a:off x="439" y="816"/>
            <a:ext cx="36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900" b="1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$           </a:t>
            </a:r>
          </a:p>
        </xdr:txBody>
      </xdr:sp>
      <xdr:sp macro="" textlink="">
        <xdr:nvSpPr>
          <xdr:cNvPr id="25808" name="Rectangle 208"/>
          <xdr:cNvSpPr>
            <a:spLocks noChangeArrowheads="1"/>
          </xdr:cNvSpPr>
        </xdr:nvSpPr>
        <xdr:spPr bwMode="auto">
          <a:xfrm>
            <a:off x="472" y="816"/>
            <a:ext cx="3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900" b="1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25809" name="Rectangle 209"/>
          <xdr:cNvSpPr>
            <a:spLocks noChangeArrowheads="1"/>
          </xdr:cNvSpPr>
        </xdr:nvSpPr>
        <xdr:spPr bwMode="auto">
          <a:xfrm>
            <a:off x="578" y="816"/>
            <a:ext cx="24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9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3.5%</a:t>
            </a:r>
          </a:p>
        </xdr:txBody>
      </xdr:sp>
      <xdr:sp macro="" textlink="">
        <xdr:nvSpPr>
          <xdr:cNvPr id="25810" name="Rectangle 210"/>
          <xdr:cNvSpPr>
            <a:spLocks noChangeArrowheads="1"/>
          </xdr:cNvSpPr>
        </xdr:nvSpPr>
        <xdr:spPr bwMode="auto">
          <a:xfrm>
            <a:off x="48" y="832"/>
            <a:ext cx="77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9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5.5.1.0.00.0000</a:t>
            </a:r>
          </a:p>
        </xdr:txBody>
      </xdr:sp>
      <xdr:sp macro="" textlink="">
        <xdr:nvSpPr>
          <xdr:cNvPr id="25811" name="Rectangle 211"/>
          <xdr:cNvSpPr>
            <a:spLocks noChangeArrowheads="1"/>
          </xdr:cNvSpPr>
        </xdr:nvSpPr>
        <xdr:spPr bwMode="auto">
          <a:xfrm>
            <a:off x="142" y="832"/>
            <a:ext cx="391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900" b="1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Estimaciones, Depreciaciones, Deterioros, Obsolencia y Amortizaciones</a:t>
            </a:r>
          </a:p>
        </xdr:txBody>
      </xdr:sp>
      <xdr:sp macro="" textlink="">
        <xdr:nvSpPr>
          <xdr:cNvPr id="25812" name="Rectangle 212"/>
          <xdr:cNvSpPr>
            <a:spLocks noChangeArrowheads="1"/>
          </xdr:cNvSpPr>
        </xdr:nvSpPr>
        <xdr:spPr bwMode="auto">
          <a:xfrm>
            <a:off x="472" y="832"/>
            <a:ext cx="71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900" b="1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40,904,806.90</a:t>
            </a:r>
          </a:p>
        </xdr:txBody>
      </xdr:sp>
      <xdr:sp macro="" textlink="">
        <xdr:nvSpPr>
          <xdr:cNvPr id="25813" name="Rectangle 213"/>
          <xdr:cNvSpPr>
            <a:spLocks noChangeArrowheads="1"/>
          </xdr:cNvSpPr>
        </xdr:nvSpPr>
        <xdr:spPr bwMode="auto">
          <a:xfrm>
            <a:off x="439" y="832"/>
            <a:ext cx="36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900" b="1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$           </a:t>
            </a:r>
          </a:p>
        </xdr:txBody>
      </xdr:sp>
      <xdr:sp macro="" textlink="">
        <xdr:nvSpPr>
          <xdr:cNvPr id="25814" name="Rectangle 214"/>
          <xdr:cNvSpPr>
            <a:spLocks noChangeArrowheads="1"/>
          </xdr:cNvSpPr>
        </xdr:nvSpPr>
        <xdr:spPr bwMode="auto">
          <a:xfrm>
            <a:off x="472" y="832"/>
            <a:ext cx="3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900" b="1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25815" name="Rectangle 215"/>
          <xdr:cNvSpPr>
            <a:spLocks noChangeArrowheads="1"/>
          </xdr:cNvSpPr>
        </xdr:nvSpPr>
        <xdr:spPr bwMode="auto">
          <a:xfrm>
            <a:off x="578" y="832"/>
            <a:ext cx="24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9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3.0%</a:t>
            </a:r>
          </a:p>
        </xdr:txBody>
      </xdr:sp>
      <xdr:sp macro="" textlink="">
        <xdr:nvSpPr>
          <xdr:cNvPr id="25816" name="Rectangle 216"/>
          <xdr:cNvSpPr>
            <a:spLocks noChangeArrowheads="1"/>
          </xdr:cNvSpPr>
        </xdr:nvSpPr>
        <xdr:spPr bwMode="auto">
          <a:xfrm>
            <a:off x="48" y="848"/>
            <a:ext cx="77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9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5.5.9.0.00.0000</a:t>
            </a:r>
          </a:p>
        </xdr:txBody>
      </xdr:sp>
      <xdr:sp macro="" textlink="">
        <xdr:nvSpPr>
          <xdr:cNvPr id="25817" name="Rectangle 217"/>
          <xdr:cNvSpPr>
            <a:spLocks noChangeArrowheads="1"/>
          </xdr:cNvSpPr>
        </xdr:nvSpPr>
        <xdr:spPr bwMode="auto">
          <a:xfrm>
            <a:off x="142" y="848"/>
            <a:ext cx="70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900" b="1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Otros Gastos</a:t>
            </a:r>
          </a:p>
        </xdr:txBody>
      </xdr:sp>
      <xdr:sp macro="" textlink="">
        <xdr:nvSpPr>
          <xdr:cNvPr id="25818" name="Rectangle 218"/>
          <xdr:cNvSpPr>
            <a:spLocks noChangeArrowheads="1"/>
          </xdr:cNvSpPr>
        </xdr:nvSpPr>
        <xdr:spPr bwMode="auto">
          <a:xfrm>
            <a:off x="478" y="848"/>
            <a:ext cx="65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900" b="1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6,380,967.89</a:t>
            </a:r>
          </a:p>
        </xdr:txBody>
      </xdr:sp>
      <xdr:sp macro="" textlink="">
        <xdr:nvSpPr>
          <xdr:cNvPr id="25819" name="Rectangle 219"/>
          <xdr:cNvSpPr>
            <a:spLocks noChangeArrowheads="1"/>
          </xdr:cNvSpPr>
        </xdr:nvSpPr>
        <xdr:spPr bwMode="auto">
          <a:xfrm>
            <a:off x="439" y="848"/>
            <a:ext cx="42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900" b="1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$             </a:t>
            </a:r>
          </a:p>
        </xdr:txBody>
      </xdr:sp>
      <xdr:sp macro="" textlink="">
        <xdr:nvSpPr>
          <xdr:cNvPr id="25820" name="Rectangle 220"/>
          <xdr:cNvSpPr>
            <a:spLocks noChangeArrowheads="1"/>
          </xdr:cNvSpPr>
        </xdr:nvSpPr>
        <xdr:spPr bwMode="auto">
          <a:xfrm>
            <a:off x="476" y="848"/>
            <a:ext cx="3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900" b="1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25821" name="Rectangle 221"/>
          <xdr:cNvSpPr>
            <a:spLocks noChangeArrowheads="1"/>
          </xdr:cNvSpPr>
        </xdr:nvSpPr>
        <xdr:spPr bwMode="auto">
          <a:xfrm>
            <a:off x="578" y="848"/>
            <a:ext cx="24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9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0.5%</a:t>
            </a:r>
          </a:p>
        </xdr:txBody>
      </xdr:sp>
      <xdr:sp macro="" textlink="">
        <xdr:nvSpPr>
          <xdr:cNvPr id="25822" name="Rectangle 222"/>
          <xdr:cNvSpPr>
            <a:spLocks noChangeArrowheads="1"/>
          </xdr:cNvSpPr>
        </xdr:nvSpPr>
        <xdr:spPr bwMode="auto">
          <a:xfrm>
            <a:off x="48" y="865"/>
            <a:ext cx="77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9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5.6.0.0.00.0000</a:t>
            </a:r>
          </a:p>
        </xdr:txBody>
      </xdr:sp>
      <xdr:sp macro="" textlink="">
        <xdr:nvSpPr>
          <xdr:cNvPr id="25823" name="Rectangle 223"/>
          <xdr:cNvSpPr>
            <a:spLocks noChangeArrowheads="1"/>
          </xdr:cNvSpPr>
        </xdr:nvSpPr>
        <xdr:spPr bwMode="auto">
          <a:xfrm>
            <a:off x="142" y="865"/>
            <a:ext cx="15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900" b="1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OBRA PUBLICA TRANSFERIBLE</a:t>
            </a:r>
          </a:p>
        </xdr:txBody>
      </xdr:sp>
      <xdr:sp macro="" textlink="">
        <xdr:nvSpPr>
          <xdr:cNvPr id="25824" name="Rectangle 224"/>
          <xdr:cNvSpPr>
            <a:spLocks noChangeArrowheads="1"/>
          </xdr:cNvSpPr>
        </xdr:nvSpPr>
        <xdr:spPr bwMode="auto">
          <a:xfrm>
            <a:off x="467" y="865"/>
            <a:ext cx="77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900" b="1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111,525,937.21</a:t>
            </a:r>
          </a:p>
        </xdr:txBody>
      </xdr:sp>
      <xdr:sp macro="" textlink="">
        <xdr:nvSpPr>
          <xdr:cNvPr id="25825" name="Rectangle 225"/>
          <xdr:cNvSpPr>
            <a:spLocks noChangeArrowheads="1"/>
          </xdr:cNvSpPr>
        </xdr:nvSpPr>
        <xdr:spPr bwMode="auto">
          <a:xfrm>
            <a:off x="439" y="865"/>
            <a:ext cx="31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900" b="1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$         </a:t>
            </a:r>
          </a:p>
        </xdr:txBody>
      </xdr:sp>
      <xdr:sp macro="" textlink="">
        <xdr:nvSpPr>
          <xdr:cNvPr id="25826" name="Rectangle 226"/>
          <xdr:cNvSpPr>
            <a:spLocks noChangeArrowheads="1"/>
          </xdr:cNvSpPr>
        </xdr:nvSpPr>
        <xdr:spPr bwMode="auto">
          <a:xfrm>
            <a:off x="467" y="865"/>
            <a:ext cx="3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900" b="1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25827" name="Rectangle 227"/>
          <xdr:cNvSpPr>
            <a:spLocks noChangeArrowheads="1"/>
          </xdr:cNvSpPr>
        </xdr:nvSpPr>
        <xdr:spPr bwMode="auto">
          <a:xfrm>
            <a:off x="578" y="865"/>
            <a:ext cx="24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9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8.3%</a:t>
            </a:r>
          </a:p>
        </xdr:txBody>
      </xdr:sp>
      <xdr:sp macro="" textlink="">
        <xdr:nvSpPr>
          <xdr:cNvPr id="25828" name="Rectangle 228"/>
          <xdr:cNvSpPr>
            <a:spLocks noChangeArrowheads="1"/>
          </xdr:cNvSpPr>
        </xdr:nvSpPr>
        <xdr:spPr bwMode="auto">
          <a:xfrm>
            <a:off x="46" y="280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829" name="Rectangle 229"/>
          <xdr:cNvSpPr>
            <a:spLocks noChangeArrowheads="1"/>
          </xdr:cNvSpPr>
        </xdr:nvSpPr>
        <xdr:spPr bwMode="auto">
          <a:xfrm>
            <a:off x="140" y="280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830" name="Rectangle 230"/>
          <xdr:cNvSpPr>
            <a:spLocks noChangeArrowheads="1"/>
          </xdr:cNvSpPr>
        </xdr:nvSpPr>
        <xdr:spPr bwMode="auto">
          <a:xfrm>
            <a:off x="433" y="280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831" name="Rectangle 231"/>
          <xdr:cNvSpPr>
            <a:spLocks noChangeArrowheads="1"/>
          </xdr:cNvSpPr>
        </xdr:nvSpPr>
        <xdr:spPr bwMode="auto">
          <a:xfrm>
            <a:off x="544" y="280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832" name="Line 232"/>
          <xdr:cNvSpPr>
            <a:spLocks noChangeShapeType="1"/>
          </xdr:cNvSpPr>
        </xdr:nvSpPr>
        <xdr:spPr bwMode="auto">
          <a:xfrm>
            <a:off x="47" y="280"/>
            <a:ext cx="588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833" name="Rectangle 233"/>
          <xdr:cNvSpPr>
            <a:spLocks noChangeArrowheads="1"/>
          </xdr:cNvSpPr>
        </xdr:nvSpPr>
        <xdr:spPr bwMode="auto">
          <a:xfrm>
            <a:off x="47" y="280"/>
            <a:ext cx="588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834" name="Rectangle 234"/>
          <xdr:cNvSpPr>
            <a:spLocks noChangeArrowheads="1"/>
          </xdr:cNvSpPr>
        </xdr:nvSpPr>
        <xdr:spPr bwMode="auto">
          <a:xfrm>
            <a:off x="634" y="280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835" name="Line 235"/>
          <xdr:cNvSpPr>
            <a:spLocks noChangeShapeType="1"/>
          </xdr:cNvSpPr>
        </xdr:nvSpPr>
        <xdr:spPr bwMode="auto">
          <a:xfrm>
            <a:off x="47" y="296"/>
            <a:ext cx="588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836" name="Rectangle 236"/>
          <xdr:cNvSpPr>
            <a:spLocks noChangeArrowheads="1"/>
          </xdr:cNvSpPr>
        </xdr:nvSpPr>
        <xdr:spPr bwMode="auto">
          <a:xfrm>
            <a:off x="47" y="296"/>
            <a:ext cx="588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837" name="Line 237"/>
          <xdr:cNvSpPr>
            <a:spLocks noChangeShapeType="1"/>
          </xdr:cNvSpPr>
        </xdr:nvSpPr>
        <xdr:spPr bwMode="auto">
          <a:xfrm>
            <a:off x="47" y="312"/>
            <a:ext cx="588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838" name="Rectangle 238"/>
          <xdr:cNvSpPr>
            <a:spLocks noChangeArrowheads="1"/>
          </xdr:cNvSpPr>
        </xdr:nvSpPr>
        <xdr:spPr bwMode="auto">
          <a:xfrm>
            <a:off x="47" y="312"/>
            <a:ext cx="588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839" name="Line 239"/>
          <xdr:cNvSpPr>
            <a:spLocks noChangeShapeType="1"/>
          </xdr:cNvSpPr>
        </xdr:nvSpPr>
        <xdr:spPr bwMode="auto">
          <a:xfrm>
            <a:off x="47" y="329"/>
            <a:ext cx="588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840" name="Rectangle 240"/>
          <xdr:cNvSpPr>
            <a:spLocks noChangeArrowheads="1"/>
          </xdr:cNvSpPr>
        </xdr:nvSpPr>
        <xdr:spPr bwMode="auto">
          <a:xfrm>
            <a:off x="47" y="329"/>
            <a:ext cx="588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841" name="Line 241"/>
          <xdr:cNvSpPr>
            <a:spLocks noChangeShapeType="1"/>
          </xdr:cNvSpPr>
        </xdr:nvSpPr>
        <xdr:spPr bwMode="auto">
          <a:xfrm>
            <a:off x="47" y="345"/>
            <a:ext cx="588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842" name="Rectangle 242"/>
          <xdr:cNvSpPr>
            <a:spLocks noChangeArrowheads="1"/>
          </xdr:cNvSpPr>
        </xdr:nvSpPr>
        <xdr:spPr bwMode="auto">
          <a:xfrm>
            <a:off x="47" y="345"/>
            <a:ext cx="588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843" name="Line 243"/>
          <xdr:cNvSpPr>
            <a:spLocks noChangeShapeType="1"/>
          </xdr:cNvSpPr>
        </xdr:nvSpPr>
        <xdr:spPr bwMode="auto">
          <a:xfrm>
            <a:off x="47" y="361"/>
            <a:ext cx="588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844" name="Rectangle 244"/>
          <xdr:cNvSpPr>
            <a:spLocks noChangeArrowheads="1"/>
          </xdr:cNvSpPr>
        </xdr:nvSpPr>
        <xdr:spPr bwMode="auto">
          <a:xfrm>
            <a:off x="47" y="361"/>
            <a:ext cx="588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845" name="Line 245"/>
          <xdr:cNvSpPr>
            <a:spLocks noChangeShapeType="1"/>
          </xdr:cNvSpPr>
        </xdr:nvSpPr>
        <xdr:spPr bwMode="auto">
          <a:xfrm>
            <a:off x="47" y="377"/>
            <a:ext cx="588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846" name="Rectangle 246"/>
          <xdr:cNvSpPr>
            <a:spLocks noChangeArrowheads="1"/>
          </xdr:cNvSpPr>
        </xdr:nvSpPr>
        <xdr:spPr bwMode="auto">
          <a:xfrm>
            <a:off x="47" y="377"/>
            <a:ext cx="588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847" name="Line 247"/>
          <xdr:cNvSpPr>
            <a:spLocks noChangeShapeType="1"/>
          </xdr:cNvSpPr>
        </xdr:nvSpPr>
        <xdr:spPr bwMode="auto">
          <a:xfrm>
            <a:off x="47" y="393"/>
            <a:ext cx="588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848" name="Rectangle 248"/>
          <xdr:cNvSpPr>
            <a:spLocks noChangeArrowheads="1"/>
          </xdr:cNvSpPr>
        </xdr:nvSpPr>
        <xdr:spPr bwMode="auto">
          <a:xfrm>
            <a:off x="47" y="393"/>
            <a:ext cx="588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849" name="Line 249"/>
          <xdr:cNvSpPr>
            <a:spLocks noChangeShapeType="1"/>
          </xdr:cNvSpPr>
        </xdr:nvSpPr>
        <xdr:spPr bwMode="auto">
          <a:xfrm>
            <a:off x="47" y="410"/>
            <a:ext cx="588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850" name="Rectangle 250"/>
          <xdr:cNvSpPr>
            <a:spLocks noChangeArrowheads="1"/>
          </xdr:cNvSpPr>
        </xdr:nvSpPr>
        <xdr:spPr bwMode="auto">
          <a:xfrm>
            <a:off x="47" y="410"/>
            <a:ext cx="588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851" name="Line 251"/>
          <xdr:cNvSpPr>
            <a:spLocks noChangeShapeType="1"/>
          </xdr:cNvSpPr>
        </xdr:nvSpPr>
        <xdr:spPr bwMode="auto">
          <a:xfrm>
            <a:off x="47" y="426"/>
            <a:ext cx="588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852" name="Rectangle 252"/>
          <xdr:cNvSpPr>
            <a:spLocks noChangeArrowheads="1"/>
          </xdr:cNvSpPr>
        </xdr:nvSpPr>
        <xdr:spPr bwMode="auto">
          <a:xfrm>
            <a:off x="47" y="426"/>
            <a:ext cx="588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853" name="Line 253"/>
          <xdr:cNvSpPr>
            <a:spLocks noChangeShapeType="1"/>
          </xdr:cNvSpPr>
        </xdr:nvSpPr>
        <xdr:spPr bwMode="auto">
          <a:xfrm>
            <a:off x="47" y="442"/>
            <a:ext cx="588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854" name="Rectangle 254"/>
          <xdr:cNvSpPr>
            <a:spLocks noChangeArrowheads="1"/>
          </xdr:cNvSpPr>
        </xdr:nvSpPr>
        <xdr:spPr bwMode="auto">
          <a:xfrm>
            <a:off x="47" y="442"/>
            <a:ext cx="588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855" name="Line 255"/>
          <xdr:cNvSpPr>
            <a:spLocks noChangeShapeType="1"/>
          </xdr:cNvSpPr>
        </xdr:nvSpPr>
        <xdr:spPr bwMode="auto">
          <a:xfrm>
            <a:off x="47" y="458"/>
            <a:ext cx="588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856" name="Rectangle 256"/>
          <xdr:cNvSpPr>
            <a:spLocks noChangeArrowheads="1"/>
          </xdr:cNvSpPr>
        </xdr:nvSpPr>
        <xdr:spPr bwMode="auto">
          <a:xfrm>
            <a:off x="47" y="458"/>
            <a:ext cx="588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857" name="Line 257"/>
          <xdr:cNvSpPr>
            <a:spLocks noChangeShapeType="1"/>
          </xdr:cNvSpPr>
        </xdr:nvSpPr>
        <xdr:spPr bwMode="auto">
          <a:xfrm>
            <a:off x="47" y="474"/>
            <a:ext cx="588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858" name="Rectangle 258"/>
          <xdr:cNvSpPr>
            <a:spLocks noChangeArrowheads="1"/>
          </xdr:cNvSpPr>
        </xdr:nvSpPr>
        <xdr:spPr bwMode="auto">
          <a:xfrm>
            <a:off x="47" y="474"/>
            <a:ext cx="588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859" name="Line 259"/>
          <xdr:cNvSpPr>
            <a:spLocks noChangeShapeType="1"/>
          </xdr:cNvSpPr>
        </xdr:nvSpPr>
        <xdr:spPr bwMode="auto">
          <a:xfrm>
            <a:off x="47" y="491"/>
            <a:ext cx="588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860" name="Rectangle 260"/>
          <xdr:cNvSpPr>
            <a:spLocks noChangeArrowheads="1"/>
          </xdr:cNvSpPr>
        </xdr:nvSpPr>
        <xdr:spPr bwMode="auto">
          <a:xfrm>
            <a:off x="47" y="491"/>
            <a:ext cx="588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861" name="Line 261"/>
          <xdr:cNvSpPr>
            <a:spLocks noChangeShapeType="1"/>
          </xdr:cNvSpPr>
        </xdr:nvSpPr>
        <xdr:spPr bwMode="auto">
          <a:xfrm>
            <a:off x="47" y="507"/>
            <a:ext cx="588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862" name="Rectangle 262"/>
          <xdr:cNvSpPr>
            <a:spLocks noChangeArrowheads="1"/>
          </xdr:cNvSpPr>
        </xdr:nvSpPr>
        <xdr:spPr bwMode="auto">
          <a:xfrm>
            <a:off x="47" y="507"/>
            <a:ext cx="588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863" name="Line 263"/>
          <xdr:cNvSpPr>
            <a:spLocks noChangeShapeType="1"/>
          </xdr:cNvSpPr>
        </xdr:nvSpPr>
        <xdr:spPr bwMode="auto">
          <a:xfrm>
            <a:off x="47" y="523"/>
            <a:ext cx="588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864" name="Rectangle 264"/>
          <xdr:cNvSpPr>
            <a:spLocks noChangeArrowheads="1"/>
          </xdr:cNvSpPr>
        </xdr:nvSpPr>
        <xdr:spPr bwMode="auto">
          <a:xfrm>
            <a:off x="47" y="523"/>
            <a:ext cx="588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865" name="Line 265"/>
          <xdr:cNvSpPr>
            <a:spLocks noChangeShapeType="1"/>
          </xdr:cNvSpPr>
        </xdr:nvSpPr>
        <xdr:spPr bwMode="auto">
          <a:xfrm>
            <a:off x="47" y="539"/>
            <a:ext cx="588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866" name="Rectangle 266"/>
          <xdr:cNvSpPr>
            <a:spLocks noChangeArrowheads="1"/>
          </xdr:cNvSpPr>
        </xdr:nvSpPr>
        <xdr:spPr bwMode="auto">
          <a:xfrm>
            <a:off x="47" y="539"/>
            <a:ext cx="588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867" name="Line 267"/>
          <xdr:cNvSpPr>
            <a:spLocks noChangeShapeType="1"/>
          </xdr:cNvSpPr>
        </xdr:nvSpPr>
        <xdr:spPr bwMode="auto">
          <a:xfrm>
            <a:off x="47" y="555"/>
            <a:ext cx="588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868" name="Rectangle 268"/>
          <xdr:cNvSpPr>
            <a:spLocks noChangeArrowheads="1"/>
          </xdr:cNvSpPr>
        </xdr:nvSpPr>
        <xdr:spPr bwMode="auto">
          <a:xfrm>
            <a:off x="47" y="555"/>
            <a:ext cx="588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869" name="Line 269"/>
          <xdr:cNvSpPr>
            <a:spLocks noChangeShapeType="1"/>
          </xdr:cNvSpPr>
        </xdr:nvSpPr>
        <xdr:spPr bwMode="auto">
          <a:xfrm>
            <a:off x="47" y="572"/>
            <a:ext cx="588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870" name="Rectangle 270"/>
          <xdr:cNvSpPr>
            <a:spLocks noChangeArrowheads="1"/>
          </xdr:cNvSpPr>
        </xdr:nvSpPr>
        <xdr:spPr bwMode="auto">
          <a:xfrm>
            <a:off x="47" y="572"/>
            <a:ext cx="588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871" name="Line 271"/>
          <xdr:cNvSpPr>
            <a:spLocks noChangeShapeType="1"/>
          </xdr:cNvSpPr>
        </xdr:nvSpPr>
        <xdr:spPr bwMode="auto">
          <a:xfrm>
            <a:off x="47" y="588"/>
            <a:ext cx="588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872" name="Rectangle 272"/>
          <xdr:cNvSpPr>
            <a:spLocks noChangeArrowheads="1"/>
          </xdr:cNvSpPr>
        </xdr:nvSpPr>
        <xdr:spPr bwMode="auto">
          <a:xfrm>
            <a:off x="47" y="588"/>
            <a:ext cx="588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873" name="Line 273"/>
          <xdr:cNvSpPr>
            <a:spLocks noChangeShapeType="1"/>
          </xdr:cNvSpPr>
        </xdr:nvSpPr>
        <xdr:spPr bwMode="auto">
          <a:xfrm>
            <a:off x="47" y="604"/>
            <a:ext cx="588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874" name="Rectangle 274"/>
          <xdr:cNvSpPr>
            <a:spLocks noChangeArrowheads="1"/>
          </xdr:cNvSpPr>
        </xdr:nvSpPr>
        <xdr:spPr bwMode="auto">
          <a:xfrm>
            <a:off x="47" y="604"/>
            <a:ext cx="588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875" name="Line 275"/>
          <xdr:cNvSpPr>
            <a:spLocks noChangeShapeType="1"/>
          </xdr:cNvSpPr>
        </xdr:nvSpPr>
        <xdr:spPr bwMode="auto">
          <a:xfrm>
            <a:off x="47" y="620"/>
            <a:ext cx="588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876" name="Rectangle 276"/>
          <xdr:cNvSpPr>
            <a:spLocks noChangeArrowheads="1"/>
          </xdr:cNvSpPr>
        </xdr:nvSpPr>
        <xdr:spPr bwMode="auto">
          <a:xfrm>
            <a:off x="47" y="620"/>
            <a:ext cx="588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877" name="Line 277"/>
          <xdr:cNvSpPr>
            <a:spLocks noChangeShapeType="1"/>
          </xdr:cNvSpPr>
        </xdr:nvSpPr>
        <xdr:spPr bwMode="auto">
          <a:xfrm>
            <a:off x="47" y="636"/>
            <a:ext cx="588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878" name="Rectangle 278"/>
          <xdr:cNvSpPr>
            <a:spLocks noChangeArrowheads="1"/>
          </xdr:cNvSpPr>
        </xdr:nvSpPr>
        <xdr:spPr bwMode="auto">
          <a:xfrm>
            <a:off x="47" y="636"/>
            <a:ext cx="588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879" name="Line 279"/>
          <xdr:cNvSpPr>
            <a:spLocks noChangeShapeType="1"/>
          </xdr:cNvSpPr>
        </xdr:nvSpPr>
        <xdr:spPr bwMode="auto">
          <a:xfrm>
            <a:off x="47" y="653"/>
            <a:ext cx="588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880" name="Rectangle 280"/>
          <xdr:cNvSpPr>
            <a:spLocks noChangeArrowheads="1"/>
          </xdr:cNvSpPr>
        </xdr:nvSpPr>
        <xdr:spPr bwMode="auto">
          <a:xfrm>
            <a:off x="47" y="653"/>
            <a:ext cx="588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881" name="Line 281"/>
          <xdr:cNvSpPr>
            <a:spLocks noChangeShapeType="1"/>
          </xdr:cNvSpPr>
        </xdr:nvSpPr>
        <xdr:spPr bwMode="auto">
          <a:xfrm>
            <a:off x="47" y="669"/>
            <a:ext cx="588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882" name="Rectangle 282"/>
          <xdr:cNvSpPr>
            <a:spLocks noChangeArrowheads="1"/>
          </xdr:cNvSpPr>
        </xdr:nvSpPr>
        <xdr:spPr bwMode="auto">
          <a:xfrm>
            <a:off x="47" y="669"/>
            <a:ext cx="588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883" name="Line 283"/>
          <xdr:cNvSpPr>
            <a:spLocks noChangeShapeType="1"/>
          </xdr:cNvSpPr>
        </xdr:nvSpPr>
        <xdr:spPr bwMode="auto">
          <a:xfrm>
            <a:off x="47" y="685"/>
            <a:ext cx="588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884" name="Rectangle 284"/>
          <xdr:cNvSpPr>
            <a:spLocks noChangeArrowheads="1"/>
          </xdr:cNvSpPr>
        </xdr:nvSpPr>
        <xdr:spPr bwMode="auto">
          <a:xfrm>
            <a:off x="47" y="685"/>
            <a:ext cx="588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885" name="Line 285"/>
          <xdr:cNvSpPr>
            <a:spLocks noChangeShapeType="1"/>
          </xdr:cNvSpPr>
        </xdr:nvSpPr>
        <xdr:spPr bwMode="auto">
          <a:xfrm>
            <a:off x="47" y="701"/>
            <a:ext cx="588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886" name="Rectangle 286"/>
          <xdr:cNvSpPr>
            <a:spLocks noChangeArrowheads="1"/>
          </xdr:cNvSpPr>
        </xdr:nvSpPr>
        <xdr:spPr bwMode="auto">
          <a:xfrm>
            <a:off x="47" y="701"/>
            <a:ext cx="588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887" name="Line 287"/>
          <xdr:cNvSpPr>
            <a:spLocks noChangeShapeType="1"/>
          </xdr:cNvSpPr>
        </xdr:nvSpPr>
        <xdr:spPr bwMode="auto">
          <a:xfrm>
            <a:off x="47" y="717"/>
            <a:ext cx="588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888" name="Rectangle 288"/>
          <xdr:cNvSpPr>
            <a:spLocks noChangeArrowheads="1"/>
          </xdr:cNvSpPr>
        </xdr:nvSpPr>
        <xdr:spPr bwMode="auto">
          <a:xfrm>
            <a:off x="47" y="717"/>
            <a:ext cx="588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889" name="Line 289"/>
          <xdr:cNvSpPr>
            <a:spLocks noChangeShapeType="1"/>
          </xdr:cNvSpPr>
        </xdr:nvSpPr>
        <xdr:spPr bwMode="auto">
          <a:xfrm>
            <a:off x="47" y="733"/>
            <a:ext cx="588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890" name="Rectangle 290"/>
          <xdr:cNvSpPr>
            <a:spLocks noChangeArrowheads="1"/>
          </xdr:cNvSpPr>
        </xdr:nvSpPr>
        <xdr:spPr bwMode="auto">
          <a:xfrm>
            <a:off x="47" y="733"/>
            <a:ext cx="588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891" name="Line 291"/>
          <xdr:cNvSpPr>
            <a:spLocks noChangeShapeType="1"/>
          </xdr:cNvSpPr>
        </xdr:nvSpPr>
        <xdr:spPr bwMode="auto">
          <a:xfrm>
            <a:off x="47" y="750"/>
            <a:ext cx="588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892" name="Rectangle 292"/>
          <xdr:cNvSpPr>
            <a:spLocks noChangeArrowheads="1"/>
          </xdr:cNvSpPr>
        </xdr:nvSpPr>
        <xdr:spPr bwMode="auto">
          <a:xfrm>
            <a:off x="47" y="750"/>
            <a:ext cx="588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893" name="Line 293"/>
          <xdr:cNvSpPr>
            <a:spLocks noChangeShapeType="1"/>
          </xdr:cNvSpPr>
        </xdr:nvSpPr>
        <xdr:spPr bwMode="auto">
          <a:xfrm>
            <a:off x="47" y="766"/>
            <a:ext cx="588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894" name="Rectangle 294"/>
          <xdr:cNvSpPr>
            <a:spLocks noChangeArrowheads="1"/>
          </xdr:cNvSpPr>
        </xdr:nvSpPr>
        <xdr:spPr bwMode="auto">
          <a:xfrm>
            <a:off x="47" y="766"/>
            <a:ext cx="588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895" name="Line 295"/>
          <xdr:cNvSpPr>
            <a:spLocks noChangeShapeType="1"/>
          </xdr:cNvSpPr>
        </xdr:nvSpPr>
        <xdr:spPr bwMode="auto">
          <a:xfrm>
            <a:off x="47" y="782"/>
            <a:ext cx="588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896" name="Rectangle 296"/>
          <xdr:cNvSpPr>
            <a:spLocks noChangeArrowheads="1"/>
          </xdr:cNvSpPr>
        </xdr:nvSpPr>
        <xdr:spPr bwMode="auto">
          <a:xfrm>
            <a:off x="47" y="782"/>
            <a:ext cx="588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897" name="Line 297"/>
          <xdr:cNvSpPr>
            <a:spLocks noChangeShapeType="1"/>
          </xdr:cNvSpPr>
        </xdr:nvSpPr>
        <xdr:spPr bwMode="auto">
          <a:xfrm>
            <a:off x="47" y="798"/>
            <a:ext cx="588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898" name="Rectangle 298"/>
          <xdr:cNvSpPr>
            <a:spLocks noChangeArrowheads="1"/>
          </xdr:cNvSpPr>
        </xdr:nvSpPr>
        <xdr:spPr bwMode="auto">
          <a:xfrm>
            <a:off x="47" y="798"/>
            <a:ext cx="588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899" name="Line 299"/>
          <xdr:cNvSpPr>
            <a:spLocks noChangeShapeType="1"/>
          </xdr:cNvSpPr>
        </xdr:nvSpPr>
        <xdr:spPr bwMode="auto">
          <a:xfrm>
            <a:off x="47" y="814"/>
            <a:ext cx="588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900" name="Rectangle 300"/>
          <xdr:cNvSpPr>
            <a:spLocks noChangeArrowheads="1"/>
          </xdr:cNvSpPr>
        </xdr:nvSpPr>
        <xdr:spPr bwMode="auto">
          <a:xfrm>
            <a:off x="47" y="814"/>
            <a:ext cx="588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901" name="Line 301"/>
          <xdr:cNvSpPr>
            <a:spLocks noChangeShapeType="1"/>
          </xdr:cNvSpPr>
        </xdr:nvSpPr>
        <xdr:spPr bwMode="auto">
          <a:xfrm>
            <a:off x="47" y="831"/>
            <a:ext cx="588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902" name="Rectangle 302"/>
          <xdr:cNvSpPr>
            <a:spLocks noChangeArrowheads="1"/>
          </xdr:cNvSpPr>
        </xdr:nvSpPr>
        <xdr:spPr bwMode="auto">
          <a:xfrm>
            <a:off x="47" y="831"/>
            <a:ext cx="588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903" name="Line 303"/>
          <xdr:cNvSpPr>
            <a:spLocks noChangeShapeType="1"/>
          </xdr:cNvSpPr>
        </xdr:nvSpPr>
        <xdr:spPr bwMode="auto">
          <a:xfrm>
            <a:off x="47" y="847"/>
            <a:ext cx="588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904" name="Rectangle 304"/>
          <xdr:cNvSpPr>
            <a:spLocks noChangeArrowheads="1"/>
          </xdr:cNvSpPr>
        </xdr:nvSpPr>
        <xdr:spPr bwMode="auto">
          <a:xfrm>
            <a:off x="47" y="847"/>
            <a:ext cx="588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905" name="Line 305"/>
          <xdr:cNvSpPr>
            <a:spLocks noChangeShapeType="1"/>
          </xdr:cNvSpPr>
        </xdr:nvSpPr>
        <xdr:spPr bwMode="auto">
          <a:xfrm>
            <a:off x="47" y="863"/>
            <a:ext cx="588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906" name="Rectangle 306"/>
          <xdr:cNvSpPr>
            <a:spLocks noChangeArrowheads="1"/>
          </xdr:cNvSpPr>
        </xdr:nvSpPr>
        <xdr:spPr bwMode="auto">
          <a:xfrm>
            <a:off x="47" y="863"/>
            <a:ext cx="588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907" name="Line 307"/>
          <xdr:cNvSpPr>
            <a:spLocks noChangeShapeType="1"/>
          </xdr:cNvSpPr>
        </xdr:nvSpPr>
        <xdr:spPr bwMode="auto">
          <a:xfrm>
            <a:off x="47" y="879"/>
            <a:ext cx="588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908" name="Rectangle 308"/>
          <xdr:cNvSpPr>
            <a:spLocks noChangeArrowheads="1"/>
          </xdr:cNvSpPr>
        </xdr:nvSpPr>
        <xdr:spPr bwMode="auto">
          <a:xfrm>
            <a:off x="47" y="879"/>
            <a:ext cx="588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909" name="Line 309"/>
          <xdr:cNvSpPr>
            <a:spLocks noChangeShapeType="1"/>
          </xdr:cNvSpPr>
        </xdr:nvSpPr>
        <xdr:spPr bwMode="auto">
          <a:xfrm>
            <a:off x="46" y="280"/>
            <a:ext cx="1" cy="60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910" name="Rectangle 310"/>
          <xdr:cNvSpPr>
            <a:spLocks noChangeArrowheads="1"/>
          </xdr:cNvSpPr>
        </xdr:nvSpPr>
        <xdr:spPr bwMode="auto">
          <a:xfrm>
            <a:off x="46" y="280"/>
            <a:ext cx="1" cy="60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911" name="Line 311"/>
          <xdr:cNvSpPr>
            <a:spLocks noChangeShapeType="1"/>
          </xdr:cNvSpPr>
        </xdr:nvSpPr>
        <xdr:spPr bwMode="auto">
          <a:xfrm>
            <a:off x="140" y="281"/>
            <a:ext cx="1" cy="599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912" name="Rectangle 312"/>
          <xdr:cNvSpPr>
            <a:spLocks noChangeArrowheads="1"/>
          </xdr:cNvSpPr>
        </xdr:nvSpPr>
        <xdr:spPr bwMode="auto">
          <a:xfrm>
            <a:off x="140" y="281"/>
            <a:ext cx="1" cy="600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913" name="Line 313"/>
          <xdr:cNvSpPr>
            <a:spLocks noChangeShapeType="1"/>
          </xdr:cNvSpPr>
        </xdr:nvSpPr>
        <xdr:spPr bwMode="auto">
          <a:xfrm>
            <a:off x="433" y="281"/>
            <a:ext cx="1" cy="599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914" name="Rectangle 314"/>
          <xdr:cNvSpPr>
            <a:spLocks noChangeArrowheads="1"/>
          </xdr:cNvSpPr>
        </xdr:nvSpPr>
        <xdr:spPr bwMode="auto">
          <a:xfrm>
            <a:off x="433" y="281"/>
            <a:ext cx="1" cy="600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915" name="Line 315"/>
          <xdr:cNvSpPr>
            <a:spLocks noChangeShapeType="1"/>
          </xdr:cNvSpPr>
        </xdr:nvSpPr>
        <xdr:spPr bwMode="auto">
          <a:xfrm>
            <a:off x="544" y="281"/>
            <a:ext cx="1" cy="599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916" name="Rectangle 316"/>
          <xdr:cNvSpPr>
            <a:spLocks noChangeArrowheads="1"/>
          </xdr:cNvSpPr>
        </xdr:nvSpPr>
        <xdr:spPr bwMode="auto">
          <a:xfrm>
            <a:off x="544" y="281"/>
            <a:ext cx="1" cy="600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917" name="Line 317"/>
          <xdr:cNvSpPr>
            <a:spLocks noChangeShapeType="1"/>
          </xdr:cNvSpPr>
        </xdr:nvSpPr>
        <xdr:spPr bwMode="auto">
          <a:xfrm>
            <a:off x="634" y="281"/>
            <a:ext cx="1" cy="599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918" name="Rectangle 318"/>
          <xdr:cNvSpPr>
            <a:spLocks noChangeArrowheads="1"/>
          </xdr:cNvSpPr>
        </xdr:nvSpPr>
        <xdr:spPr bwMode="auto">
          <a:xfrm>
            <a:off x="634" y="281"/>
            <a:ext cx="1" cy="600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919" name="Line 319"/>
          <xdr:cNvSpPr>
            <a:spLocks noChangeShapeType="1"/>
          </xdr:cNvSpPr>
        </xdr:nvSpPr>
        <xdr:spPr bwMode="auto">
          <a:xfrm>
            <a:off x="635" y="280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920" name="Rectangle 320"/>
          <xdr:cNvSpPr>
            <a:spLocks noChangeArrowheads="1"/>
          </xdr:cNvSpPr>
        </xdr:nvSpPr>
        <xdr:spPr bwMode="auto">
          <a:xfrm>
            <a:off x="635" y="280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921" name="Line 321"/>
          <xdr:cNvSpPr>
            <a:spLocks noChangeShapeType="1"/>
          </xdr:cNvSpPr>
        </xdr:nvSpPr>
        <xdr:spPr bwMode="auto">
          <a:xfrm>
            <a:off x="635" y="296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922" name="Rectangle 322"/>
          <xdr:cNvSpPr>
            <a:spLocks noChangeArrowheads="1"/>
          </xdr:cNvSpPr>
        </xdr:nvSpPr>
        <xdr:spPr bwMode="auto">
          <a:xfrm>
            <a:off x="635" y="296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923" name="Line 323"/>
          <xdr:cNvSpPr>
            <a:spLocks noChangeShapeType="1"/>
          </xdr:cNvSpPr>
        </xdr:nvSpPr>
        <xdr:spPr bwMode="auto">
          <a:xfrm>
            <a:off x="635" y="312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924" name="Rectangle 324"/>
          <xdr:cNvSpPr>
            <a:spLocks noChangeArrowheads="1"/>
          </xdr:cNvSpPr>
        </xdr:nvSpPr>
        <xdr:spPr bwMode="auto">
          <a:xfrm>
            <a:off x="635" y="312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925" name="Line 325"/>
          <xdr:cNvSpPr>
            <a:spLocks noChangeShapeType="1"/>
          </xdr:cNvSpPr>
        </xdr:nvSpPr>
        <xdr:spPr bwMode="auto">
          <a:xfrm>
            <a:off x="635" y="329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926" name="Rectangle 326"/>
          <xdr:cNvSpPr>
            <a:spLocks noChangeArrowheads="1"/>
          </xdr:cNvSpPr>
        </xdr:nvSpPr>
        <xdr:spPr bwMode="auto">
          <a:xfrm>
            <a:off x="635" y="329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927" name="Line 327"/>
          <xdr:cNvSpPr>
            <a:spLocks noChangeShapeType="1"/>
          </xdr:cNvSpPr>
        </xdr:nvSpPr>
        <xdr:spPr bwMode="auto">
          <a:xfrm>
            <a:off x="635" y="345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928" name="Rectangle 328"/>
          <xdr:cNvSpPr>
            <a:spLocks noChangeArrowheads="1"/>
          </xdr:cNvSpPr>
        </xdr:nvSpPr>
        <xdr:spPr bwMode="auto">
          <a:xfrm>
            <a:off x="635" y="345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929" name="Line 329"/>
          <xdr:cNvSpPr>
            <a:spLocks noChangeShapeType="1"/>
          </xdr:cNvSpPr>
        </xdr:nvSpPr>
        <xdr:spPr bwMode="auto">
          <a:xfrm>
            <a:off x="635" y="361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930" name="Rectangle 330"/>
          <xdr:cNvSpPr>
            <a:spLocks noChangeArrowheads="1"/>
          </xdr:cNvSpPr>
        </xdr:nvSpPr>
        <xdr:spPr bwMode="auto">
          <a:xfrm>
            <a:off x="635" y="361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931" name="Line 331"/>
          <xdr:cNvSpPr>
            <a:spLocks noChangeShapeType="1"/>
          </xdr:cNvSpPr>
        </xdr:nvSpPr>
        <xdr:spPr bwMode="auto">
          <a:xfrm>
            <a:off x="635" y="377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932" name="Rectangle 332"/>
          <xdr:cNvSpPr>
            <a:spLocks noChangeArrowheads="1"/>
          </xdr:cNvSpPr>
        </xdr:nvSpPr>
        <xdr:spPr bwMode="auto">
          <a:xfrm>
            <a:off x="635" y="377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933" name="Line 333"/>
          <xdr:cNvSpPr>
            <a:spLocks noChangeShapeType="1"/>
          </xdr:cNvSpPr>
        </xdr:nvSpPr>
        <xdr:spPr bwMode="auto">
          <a:xfrm>
            <a:off x="635" y="393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934" name="Rectangle 334"/>
          <xdr:cNvSpPr>
            <a:spLocks noChangeArrowheads="1"/>
          </xdr:cNvSpPr>
        </xdr:nvSpPr>
        <xdr:spPr bwMode="auto">
          <a:xfrm>
            <a:off x="635" y="393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935" name="Line 335"/>
          <xdr:cNvSpPr>
            <a:spLocks noChangeShapeType="1"/>
          </xdr:cNvSpPr>
        </xdr:nvSpPr>
        <xdr:spPr bwMode="auto">
          <a:xfrm>
            <a:off x="635" y="410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936" name="Rectangle 336"/>
          <xdr:cNvSpPr>
            <a:spLocks noChangeArrowheads="1"/>
          </xdr:cNvSpPr>
        </xdr:nvSpPr>
        <xdr:spPr bwMode="auto">
          <a:xfrm>
            <a:off x="635" y="410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937" name="Line 337"/>
          <xdr:cNvSpPr>
            <a:spLocks noChangeShapeType="1"/>
          </xdr:cNvSpPr>
        </xdr:nvSpPr>
        <xdr:spPr bwMode="auto">
          <a:xfrm>
            <a:off x="635" y="426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938" name="Rectangle 338"/>
          <xdr:cNvSpPr>
            <a:spLocks noChangeArrowheads="1"/>
          </xdr:cNvSpPr>
        </xdr:nvSpPr>
        <xdr:spPr bwMode="auto">
          <a:xfrm>
            <a:off x="635" y="426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939" name="Line 339"/>
          <xdr:cNvSpPr>
            <a:spLocks noChangeShapeType="1"/>
          </xdr:cNvSpPr>
        </xdr:nvSpPr>
        <xdr:spPr bwMode="auto">
          <a:xfrm>
            <a:off x="635" y="442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940" name="Rectangle 340"/>
          <xdr:cNvSpPr>
            <a:spLocks noChangeArrowheads="1"/>
          </xdr:cNvSpPr>
        </xdr:nvSpPr>
        <xdr:spPr bwMode="auto">
          <a:xfrm>
            <a:off x="635" y="442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941" name="Line 341"/>
          <xdr:cNvSpPr>
            <a:spLocks noChangeShapeType="1"/>
          </xdr:cNvSpPr>
        </xdr:nvSpPr>
        <xdr:spPr bwMode="auto">
          <a:xfrm>
            <a:off x="635" y="458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942" name="Rectangle 342"/>
          <xdr:cNvSpPr>
            <a:spLocks noChangeArrowheads="1"/>
          </xdr:cNvSpPr>
        </xdr:nvSpPr>
        <xdr:spPr bwMode="auto">
          <a:xfrm>
            <a:off x="635" y="458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943" name="Line 343"/>
          <xdr:cNvSpPr>
            <a:spLocks noChangeShapeType="1"/>
          </xdr:cNvSpPr>
        </xdr:nvSpPr>
        <xdr:spPr bwMode="auto">
          <a:xfrm>
            <a:off x="635" y="474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944" name="Rectangle 344"/>
          <xdr:cNvSpPr>
            <a:spLocks noChangeArrowheads="1"/>
          </xdr:cNvSpPr>
        </xdr:nvSpPr>
        <xdr:spPr bwMode="auto">
          <a:xfrm>
            <a:off x="635" y="474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945" name="Line 345"/>
          <xdr:cNvSpPr>
            <a:spLocks noChangeShapeType="1"/>
          </xdr:cNvSpPr>
        </xdr:nvSpPr>
        <xdr:spPr bwMode="auto">
          <a:xfrm>
            <a:off x="635" y="491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946" name="Rectangle 346"/>
          <xdr:cNvSpPr>
            <a:spLocks noChangeArrowheads="1"/>
          </xdr:cNvSpPr>
        </xdr:nvSpPr>
        <xdr:spPr bwMode="auto">
          <a:xfrm>
            <a:off x="635" y="491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947" name="Line 347"/>
          <xdr:cNvSpPr>
            <a:spLocks noChangeShapeType="1"/>
          </xdr:cNvSpPr>
        </xdr:nvSpPr>
        <xdr:spPr bwMode="auto">
          <a:xfrm>
            <a:off x="635" y="507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948" name="Rectangle 348"/>
          <xdr:cNvSpPr>
            <a:spLocks noChangeArrowheads="1"/>
          </xdr:cNvSpPr>
        </xdr:nvSpPr>
        <xdr:spPr bwMode="auto">
          <a:xfrm>
            <a:off x="635" y="507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949" name="Line 349"/>
          <xdr:cNvSpPr>
            <a:spLocks noChangeShapeType="1"/>
          </xdr:cNvSpPr>
        </xdr:nvSpPr>
        <xdr:spPr bwMode="auto">
          <a:xfrm>
            <a:off x="635" y="523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950" name="Rectangle 350"/>
          <xdr:cNvSpPr>
            <a:spLocks noChangeArrowheads="1"/>
          </xdr:cNvSpPr>
        </xdr:nvSpPr>
        <xdr:spPr bwMode="auto">
          <a:xfrm>
            <a:off x="635" y="523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951" name="Line 351"/>
          <xdr:cNvSpPr>
            <a:spLocks noChangeShapeType="1"/>
          </xdr:cNvSpPr>
        </xdr:nvSpPr>
        <xdr:spPr bwMode="auto">
          <a:xfrm>
            <a:off x="635" y="539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952" name="Rectangle 352"/>
          <xdr:cNvSpPr>
            <a:spLocks noChangeArrowheads="1"/>
          </xdr:cNvSpPr>
        </xdr:nvSpPr>
        <xdr:spPr bwMode="auto">
          <a:xfrm>
            <a:off x="635" y="539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953" name="Line 353"/>
          <xdr:cNvSpPr>
            <a:spLocks noChangeShapeType="1"/>
          </xdr:cNvSpPr>
        </xdr:nvSpPr>
        <xdr:spPr bwMode="auto">
          <a:xfrm>
            <a:off x="635" y="555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954" name="Rectangle 354"/>
          <xdr:cNvSpPr>
            <a:spLocks noChangeArrowheads="1"/>
          </xdr:cNvSpPr>
        </xdr:nvSpPr>
        <xdr:spPr bwMode="auto">
          <a:xfrm>
            <a:off x="635" y="555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955" name="Line 355"/>
          <xdr:cNvSpPr>
            <a:spLocks noChangeShapeType="1"/>
          </xdr:cNvSpPr>
        </xdr:nvSpPr>
        <xdr:spPr bwMode="auto">
          <a:xfrm>
            <a:off x="635" y="572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956" name="Rectangle 356"/>
          <xdr:cNvSpPr>
            <a:spLocks noChangeArrowheads="1"/>
          </xdr:cNvSpPr>
        </xdr:nvSpPr>
        <xdr:spPr bwMode="auto">
          <a:xfrm>
            <a:off x="635" y="572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957" name="Line 357"/>
          <xdr:cNvSpPr>
            <a:spLocks noChangeShapeType="1"/>
          </xdr:cNvSpPr>
        </xdr:nvSpPr>
        <xdr:spPr bwMode="auto">
          <a:xfrm>
            <a:off x="635" y="588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958" name="Rectangle 358"/>
          <xdr:cNvSpPr>
            <a:spLocks noChangeArrowheads="1"/>
          </xdr:cNvSpPr>
        </xdr:nvSpPr>
        <xdr:spPr bwMode="auto">
          <a:xfrm>
            <a:off x="635" y="588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959" name="Line 359"/>
          <xdr:cNvSpPr>
            <a:spLocks noChangeShapeType="1"/>
          </xdr:cNvSpPr>
        </xdr:nvSpPr>
        <xdr:spPr bwMode="auto">
          <a:xfrm>
            <a:off x="635" y="604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960" name="Rectangle 360"/>
          <xdr:cNvSpPr>
            <a:spLocks noChangeArrowheads="1"/>
          </xdr:cNvSpPr>
        </xdr:nvSpPr>
        <xdr:spPr bwMode="auto">
          <a:xfrm>
            <a:off x="635" y="604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961" name="Line 361"/>
          <xdr:cNvSpPr>
            <a:spLocks noChangeShapeType="1"/>
          </xdr:cNvSpPr>
        </xdr:nvSpPr>
        <xdr:spPr bwMode="auto">
          <a:xfrm>
            <a:off x="635" y="620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962" name="Rectangle 362"/>
          <xdr:cNvSpPr>
            <a:spLocks noChangeArrowheads="1"/>
          </xdr:cNvSpPr>
        </xdr:nvSpPr>
        <xdr:spPr bwMode="auto">
          <a:xfrm>
            <a:off x="635" y="620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963" name="Line 363"/>
          <xdr:cNvSpPr>
            <a:spLocks noChangeShapeType="1"/>
          </xdr:cNvSpPr>
        </xdr:nvSpPr>
        <xdr:spPr bwMode="auto">
          <a:xfrm>
            <a:off x="635" y="636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964" name="Rectangle 364"/>
          <xdr:cNvSpPr>
            <a:spLocks noChangeArrowheads="1"/>
          </xdr:cNvSpPr>
        </xdr:nvSpPr>
        <xdr:spPr bwMode="auto">
          <a:xfrm>
            <a:off x="635" y="636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965" name="Line 365"/>
          <xdr:cNvSpPr>
            <a:spLocks noChangeShapeType="1"/>
          </xdr:cNvSpPr>
        </xdr:nvSpPr>
        <xdr:spPr bwMode="auto">
          <a:xfrm>
            <a:off x="635" y="653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966" name="Rectangle 366"/>
          <xdr:cNvSpPr>
            <a:spLocks noChangeArrowheads="1"/>
          </xdr:cNvSpPr>
        </xdr:nvSpPr>
        <xdr:spPr bwMode="auto">
          <a:xfrm>
            <a:off x="635" y="653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967" name="Line 367"/>
          <xdr:cNvSpPr>
            <a:spLocks noChangeShapeType="1"/>
          </xdr:cNvSpPr>
        </xdr:nvSpPr>
        <xdr:spPr bwMode="auto">
          <a:xfrm>
            <a:off x="635" y="669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968" name="Rectangle 368"/>
          <xdr:cNvSpPr>
            <a:spLocks noChangeArrowheads="1"/>
          </xdr:cNvSpPr>
        </xdr:nvSpPr>
        <xdr:spPr bwMode="auto">
          <a:xfrm>
            <a:off x="635" y="669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969" name="Line 369"/>
          <xdr:cNvSpPr>
            <a:spLocks noChangeShapeType="1"/>
          </xdr:cNvSpPr>
        </xdr:nvSpPr>
        <xdr:spPr bwMode="auto">
          <a:xfrm>
            <a:off x="635" y="685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970" name="Rectangle 370"/>
          <xdr:cNvSpPr>
            <a:spLocks noChangeArrowheads="1"/>
          </xdr:cNvSpPr>
        </xdr:nvSpPr>
        <xdr:spPr bwMode="auto">
          <a:xfrm>
            <a:off x="635" y="685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971" name="Line 371"/>
          <xdr:cNvSpPr>
            <a:spLocks noChangeShapeType="1"/>
          </xdr:cNvSpPr>
        </xdr:nvSpPr>
        <xdr:spPr bwMode="auto">
          <a:xfrm>
            <a:off x="635" y="701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972" name="Rectangle 372"/>
          <xdr:cNvSpPr>
            <a:spLocks noChangeArrowheads="1"/>
          </xdr:cNvSpPr>
        </xdr:nvSpPr>
        <xdr:spPr bwMode="auto">
          <a:xfrm>
            <a:off x="635" y="701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973" name="Line 373"/>
          <xdr:cNvSpPr>
            <a:spLocks noChangeShapeType="1"/>
          </xdr:cNvSpPr>
        </xdr:nvSpPr>
        <xdr:spPr bwMode="auto">
          <a:xfrm>
            <a:off x="635" y="717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974" name="Rectangle 374"/>
          <xdr:cNvSpPr>
            <a:spLocks noChangeArrowheads="1"/>
          </xdr:cNvSpPr>
        </xdr:nvSpPr>
        <xdr:spPr bwMode="auto">
          <a:xfrm>
            <a:off x="635" y="717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975" name="Line 375"/>
          <xdr:cNvSpPr>
            <a:spLocks noChangeShapeType="1"/>
          </xdr:cNvSpPr>
        </xdr:nvSpPr>
        <xdr:spPr bwMode="auto">
          <a:xfrm>
            <a:off x="635" y="733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976" name="Rectangle 376"/>
          <xdr:cNvSpPr>
            <a:spLocks noChangeArrowheads="1"/>
          </xdr:cNvSpPr>
        </xdr:nvSpPr>
        <xdr:spPr bwMode="auto">
          <a:xfrm>
            <a:off x="635" y="733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977" name="Line 377"/>
          <xdr:cNvSpPr>
            <a:spLocks noChangeShapeType="1"/>
          </xdr:cNvSpPr>
        </xdr:nvSpPr>
        <xdr:spPr bwMode="auto">
          <a:xfrm>
            <a:off x="635" y="750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978" name="Rectangle 378"/>
          <xdr:cNvSpPr>
            <a:spLocks noChangeArrowheads="1"/>
          </xdr:cNvSpPr>
        </xdr:nvSpPr>
        <xdr:spPr bwMode="auto">
          <a:xfrm>
            <a:off x="635" y="750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979" name="Line 379"/>
          <xdr:cNvSpPr>
            <a:spLocks noChangeShapeType="1"/>
          </xdr:cNvSpPr>
        </xdr:nvSpPr>
        <xdr:spPr bwMode="auto">
          <a:xfrm>
            <a:off x="635" y="766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980" name="Rectangle 380"/>
          <xdr:cNvSpPr>
            <a:spLocks noChangeArrowheads="1"/>
          </xdr:cNvSpPr>
        </xdr:nvSpPr>
        <xdr:spPr bwMode="auto">
          <a:xfrm>
            <a:off x="635" y="766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981" name="Line 381"/>
          <xdr:cNvSpPr>
            <a:spLocks noChangeShapeType="1"/>
          </xdr:cNvSpPr>
        </xdr:nvSpPr>
        <xdr:spPr bwMode="auto">
          <a:xfrm>
            <a:off x="635" y="782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982" name="Rectangle 382"/>
          <xdr:cNvSpPr>
            <a:spLocks noChangeArrowheads="1"/>
          </xdr:cNvSpPr>
        </xdr:nvSpPr>
        <xdr:spPr bwMode="auto">
          <a:xfrm>
            <a:off x="635" y="782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983" name="Line 383"/>
          <xdr:cNvSpPr>
            <a:spLocks noChangeShapeType="1"/>
          </xdr:cNvSpPr>
        </xdr:nvSpPr>
        <xdr:spPr bwMode="auto">
          <a:xfrm>
            <a:off x="635" y="798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984" name="Rectangle 384"/>
          <xdr:cNvSpPr>
            <a:spLocks noChangeArrowheads="1"/>
          </xdr:cNvSpPr>
        </xdr:nvSpPr>
        <xdr:spPr bwMode="auto">
          <a:xfrm>
            <a:off x="635" y="798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985" name="Line 385"/>
          <xdr:cNvSpPr>
            <a:spLocks noChangeShapeType="1"/>
          </xdr:cNvSpPr>
        </xdr:nvSpPr>
        <xdr:spPr bwMode="auto">
          <a:xfrm>
            <a:off x="635" y="814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986" name="Rectangle 386"/>
          <xdr:cNvSpPr>
            <a:spLocks noChangeArrowheads="1"/>
          </xdr:cNvSpPr>
        </xdr:nvSpPr>
        <xdr:spPr bwMode="auto">
          <a:xfrm>
            <a:off x="635" y="814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987" name="Line 387"/>
          <xdr:cNvSpPr>
            <a:spLocks noChangeShapeType="1"/>
          </xdr:cNvSpPr>
        </xdr:nvSpPr>
        <xdr:spPr bwMode="auto">
          <a:xfrm>
            <a:off x="635" y="831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988" name="Rectangle 388"/>
          <xdr:cNvSpPr>
            <a:spLocks noChangeArrowheads="1"/>
          </xdr:cNvSpPr>
        </xdr:nvSpPr>
        <xdr:spPr bwMode="auto">
          <a:xfrm>
            <a:off x="635" y="831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989" name="Line 389"/>
          <xdr:cNvSpPr>
            <a:spLocks noChangeShapeType="1"/>
          </xdr:cNvSpPr>
        </xdr:nvSpPr>
        <xdr:spPr bwMode="auto">
          <a:xfrm>
            <a:off x="635" y="847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990" name="Rectangle 390"/>
          <xdr:cNvSpPr>
            <a:spLocks noChangeArrowheads="1"/>
          </xdr:cNvSpPr>
        </xdr:nvSpPr>
        <xdr:spPr bwMode="auto">
          <a:xfrm>
            <a:off x="635" y="847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991" name="Line 391"/>
          <xdr:cNvSpPr>
            <a:spLocks noChangeShapeType="1"/>
          </xdr:cNvSpPr>
        </xdr:nvSpPr>
        <xdr:spPr bwMode="auto">
          <a:xfrm>
            <a:off x="635" y="863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992" name="Rectangle 392"/>
          <xdr:cNvSpPr>
            <a:spLocks noChangeArrowheads="1"/>
          </xdr:cNvSpPr>
        </xdr:nvSpPr>
        <xdr:spPr bwMode="auto">
          <a:xfrm>
            <a:off x="635" y="863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993" name="Line 393"/>
          <xdr:cNvSpPr>
            <a:spLocks noChangeShapeType="1"/>
          </xdr:cNvSpPr>
        </xdr:nvSpPr>
        <xdr:spPr bwMode="auto">
          <a:xfrm>
            <a:off x="635" y="879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994" name="Rectangle 394"/>
          <xdr:cNvSpPr>
            <a:spLocks noChangeArrowheads="1"/>
          </xdr:cNvSpPr>
        </xdr:nvSpPr>
        <xdr:spPr bwMode="auto">
          <a:xfrm>
            <a:off x="635" y="879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</xdr:row>
      <xdr:rowOff>0</xdr:rowOff>
    </xdr:from>
    <xdr:ext cx="962025" cy="1171575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90500"/>
          <a:ext cx="96202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114300</xdr:rowOff>
    </xdr:from>
    <xdr:to>
      <xdr:col>1</xdr:col>
      <xdr:colOff>704850</xdr:colOff>
      <xdr:row>5</xdr:row>
      <xdr:rowOff>7779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14300"/>
          <a:ext cx="695325" cy="8459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114300</xdr:rowOff>
    </xdr:from>
    <xdr:to>
      <xdr:col>1</xdr:col>
      <xdr:colOff>704850</xdr:colOff>
      <xdr:row>5</xdr:row>
      <xdr:rowOff>7779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14300"/>
          <a:ext cx="695325" cy="8459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13</xdr:row>
      <xdr:rowOff>0</xdr:rowOff>
    </xdr:from>
    <xdr:to>
      <xdr:col>11</xdr:col>
      <xdr:colOff>18017</xdr:colOff>
      <xdr:row>20</xdr:row>
      <xdr:rowOff>38100</xdr:rowOff>
    </xdr:to>
    <xdr:grpSp>
      <xdr:nvGrpSpPr>
        <xdr:cNvPr id="27651" name="Group 3"/>
        <xdr:cNvGrpSpPr>
          <a:grpSpLocks noChangeAspect="1"/>
        </xdr:cNvGrpSpPr>
      </xdr:nvGrpSpPr>
      <xdr:grpSpPr bwMode="auto">
        <a:xfrm>
          <a:off x="470452" y="2400300"/>
          <a:ext cx="8201997" cy="1323693"/>
          <a:chOff x="46" y="261"/>
          <a:chExt cx="589" cy="83"/>
        </a:xfrm>
      </xdr:grpSpPr>
      <xdr:sp macro="" textlink="">
        <xdr:nvSpPr>
          <xdr:cNvPr id="27650" name="AutoShape 2"/>
          <xdr:cNvSpPr>
            <a:spLocks noChangeAspect="1" noChangeArrowheads="1" noTextEdit="1"/>
          </xdr:cNvSpPr>
        </xdr:nvSpPr>
        <xdr:spPr bwMode="auto">
          <a:xfrm>
            <a:off x="46" y="261"/>
            <a:ext cx="589" cy="8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7652" name="Rectangle 4"/>
          <xdr:cNvSpPr>
            <a:spLocks noChangeArrowheads="1"/>
          </xdr:cNvSpPr>
        </xdr:nvSpPr>
        <xdr:spPr bwMode="auto">
          <a:xfrm>
            <a:off x="46" y="261"/>
            <a:ext cx="589" cy="17"/>
          </a:xfrm>
          <a:prstGeom prst="rect">
            <a:avLst/>
          </a:prstGeom>
          <a:solidFill>
            <a:srgbClr val="44546A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7653" name="Rectangle 5"/>
          <xdr:cNvSpPr>
            <a:spLocks noChangeArrowheads="1"/>
          </xdr:cNvSpPr>
        </xdr:nvSpPr>
        <xdr:spPr bwMode="auto">
          <a:xfrm>
            <a:off x="46" y="277"/>
            <a:ext cx="589" cy="50"/>
          </a:xfrm>
          <a:prstGeom prst="rect">
            <a:avLst/>
          </a:prstGeom>
          <a:solidFill>
            <a:srgbClr val="BDD7E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7654" name="Rectangle 6"/>
          <xdr:cNvSpPr>
            <a:spLocks noChangeArrowheads="1"/>
          </xdr:cNvSpPr>
        </xdr:nvSpPr>
        <xdr:spPr bwMode="auto">
          <a:xfrm>
            <a:off x="46" y="326"/>
            <a:ext cx="589" cy="17"/>
          </a:xfrm>
          <a:prstGeom prst="rect">
            <a:avLst/>
          </a:prstGeom>
          <a:solidFill>
            <a:srgbClr val="D9D9D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7655" name="Rectangle 7"/>
          <xdr:cNvSpPr>
            <a:spLocks noChangeArrowheads="1"/>
          </xdr:cNvSpPr>
        </xdr:nvSpPr>
        <xdr:spPr bwMode="auto">
          <a:xfrm>
            <a:off x="50" y="263"/>
            <a:ext cx="89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1" i="0" u="none" strike="noStrike" baseline="0">
                <a:solidFill>
                  <a:srgbClr val="FFFFFF"/>
                </a:solidFill>
                <a:latin typeface="Calibri"/>
                <a:cs typeface="Calibri"/>
              </a:rPr>
              <a:t>CUENTA BANCARIA </a:t>
            </a:r>
          </a:p>
        </xdr:txBody>
      </xdr:sp>
      <xdr:sp macro="" textlink="">
        <xdr:nvSpPr>
          <xdr:cNvPr id="27656" name="Rectangle 8"/>
          <xdr:cNvSpPr>
            <a:spLocks noChangeArrowheads="1"/>
          </xdr:cNvSpPr>
        </xdr:nvSpPr>
        <xdr:spPr bwMode="auto">
          <a:xfrm>
            <a:off x="256" y="263"/>
            <a:ext cx="63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1" i="0" u="none" strike="noStrike" baseline="0">
                <a:solidFill>
                  <a:srgbClr val="FFFFFF"/>
                </a:solidFill>
                <a:latin typeface="Calibri"/>
                <a:cs typeface="Calibri"/>
              </a:rPr>
              <a:t>DESCRIPCIÓN </a:t>
            </a:r>
          </a:p>
        </xdr:txBody>
      </xdr:sp>
      <xdr:sp macro="" textlink="">
        <xdr:nvSpPr>
          <xdr:cNvPr id="27657" name="Rectangle 9"/>
          <xdr:cNvSpPr>
            <a:spLocks noChangeArrowheads="1"/>
          </xdr:cNvSpPr>
        </xdr:nvSpPr>
        <xdr:spPr bwMode="auto">
          <a:xfrm>
            <a:off x="455" y="263"/>
            <a:ext cx="71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1" i="0" u="none" strike="noStrike" baseline="0">
                <a:solidFill>
                  <a:srgbClr val="FFFFFF"/>
                </a:solidFill>
                <a:latin typeface="Calibri"/>
                <a:cs typeface="Calibri"/>
              </a:rPr>
              <a:t>SALDO ACTUAL </a:t>
            </a:r>
          </a:p>
        </xdr:txBody>
      </xdr:sp>
      <xdr:sp macro="" textlink="">
        <xdr:nvSpPr>
          <xdr:cNvPr id="27658" name="Rectangle 10"/>
          <xdr:cNvSpPr>
            <a:spLocks noChangeArrowheads="1"/>
          </xdr:cNvSpPr>
        </xdr:nvSpPr>
        <xdr:spPr bwMode="auto">
          <a:xfrm>
            <a:off x="552" y="263"/>
            <a:ext cx="79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1" i="0" u="none" strike="noStrike" baseline="0">
                <a:solidFill>
                  <a:srgbClr val="FFFFFF"/>
                </a:solidFill>
                <a:latin typeface="Calibri"/>
                <a:cs typeface="Calibri"/>
              </a:rPr>
              <a:t>SALDO ANTERIOR</a:t>
            </a:r>
          </a:p>
        </xdr:txBody>
      </xdr:sp>
      <xdr:sp macro="" textlink="">
        <xdr:nvSpPr>
          <xdr:cNvPr id="27659" name="Rectangle 11"/>
          <xdr:cNvSpPr>
            <a:spLocks noChangeArrowheads="1"/>
          </xdr:cNvSpPr>
        </xdr:nvSpPr>
        <xdr:spPr bwMode="auto">
          <a:xfrm>
            <a:off x="48" y="279"/>
            <a:ext cx="77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9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1.1.1.1.00.0000</a:t>
            </a:r>
          </a:p>
        </xdr:txBody>
      </xdr:sp>
      <xdr:sp macro="" textlink="">
        <xdr:nvSpPr>
          <xdr:cNvPr id="27660" name="Rectangle 12"/>
          <xdr:cNvSpPr>
            <a:spLocks noChangeArrowheads="1"/>
          </xdr:cNvSpPr>
        </xdr:nvSpPr>
        <xdr:spPr bwMode="auto">
          <a:xfrm>
            <a:off x="142" y="279"/>
            <a:ext cx="60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9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      Efectivo</a:t>
            </a:r>
          </a:p>
        </xdr:txBody>
      </xdr:sp>
      <xdr:sp macro="" textlink="">
        <xdr:nvSpPr>
          <xdr:cNvPr id="27661" name="Rectangle 13"/>
          <xdr:cNvSpPr>
            <a:spLocks noChangeArrowheads="1"/>
          </xdr:cNvSpPr>
        </xdr:nvSpPr>
        <xdr:spPr bwMode="auto">
          <a:xfrm>
            <a:off x="487" y="279"/>
            <a:ext cx="55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9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128,000.00</a:t>
            </a:r>
          </a:p>
        </xdr:txBody>
      </xdr:sp>
      <xdr:sp macro="" textlink="">
        <xdr:nvSpPr>
          <xdr:cNvPr id="27662" name="Rectangle 14"/>
          <xdr:cNvSpPr>
            <a:spLocks noChangeArrowheads="1"/>
          </xdr:cNvSpPr>
        </xdr:nvSpPr>
        <xdr:spPr bwMode="auto">
          <a:xfrm>
            <a:off x="439" y="279"/>
            <a:ext cx="53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9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$                 </a:t>
            </a:r>
          </a:p>
        </xdr:txBody>
      </xdr:sp>
      <xdr:sp macro="" textlink="">
        <xdr:nvSpPr>
          <xdr:cNvPr id="27663" name="Rectangle 15"/>
          <xdr:cNvSpPr>
            <a:spLocks noChangeArrowheads="1"/>
          </xdr:cNvSpPr>
        </xdr:nvSpPr>
        <xdr:spPr bwMode="auto">
          <a:xfrm>
            <a:off x="486" y="279"/>
            <a:ext cx="3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9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27664" name="Rectangle 16"/>
          <xdr:cNvSpPr>
            <a:spLocks noChangeArrowheads="1"/>
          </xdr:cNvSpPr>
        </xdr:nvSpPr>
        <xdr:spPr bwMode="auto">
          <a:xfrm>
            <a:off x="582" y="279"/>
            <a:ext cx="49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9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60,500.00</a:t>
            </a:r>
          </a:p>
        </xdr:txBody>
      </xdr:sp>
      <xdr:sp macro="" textlink="">
        <xdr:nvSpPr>
          <xdr:cNvPr id="27665" name="Rectangle 17"/>
          <xdr:cNvSpPr>
            <a:spLocks noChangeArrowheads="1"/>
          </xdr:cNvSpPr>
        </xdr:nvSpPr>
        <xdr:spPr bwMode="auto">
          <a:xfrm>
            <a:off x="552" y="279"/>
            <a:ext cx="34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9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$          </a:t>
            </a:r>
          </a:p>
        </xdr:txBody>
      </xdr:sp>
      <xdr:sp macro="" textlink="">
        <xdr:nvSpPr>
          <xdr:cNvPr id="27666" name="Rectangle 18"/>
          <xdr:cNvSpPr>
            <a:spLocks noChangeArrowheads="1"/>
          </xdr:cNvSpPr>
        </xdr:nvSpPr>
        <xdr:spPr bwMode="auto">
          <a:xfrm>
            <a:off x="582" y="279"/>
            <a:ext cx="3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9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27667" name="Rectangle 19"/>
          <xdr:cNvSpPr>
            <a:spLocks noChangeArrowheads="1"/>
          </xdr:cNvSpPr>
        </xdr:nvSpPr>
        <xdr:spPr bwMode="auto">
          <a:xfrm>
            <a:off x="48" y="295"/>
            <a:ext cx="77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9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1.1.1.2.00.0000</a:t>
            </a:r>
          </a:p>
        </xdr:txBody>
      </xdr:sp>
      <xdr:sp macro="" textlink="">
        <xdr:nvSpPr>
          <xdr:cNvPr id="27668" name="Rectangle 20"/>
          <xdr:cNvSpPr>
            <a:spLocks noChangeArrowheads="1"/>
          </xdr:cNvSpPr>
        </xdr:nvSpPr>
        <xdr:spPr bwMode="auto">
          <a:xfrm>
            <a:off x="142" y="295"/>
            <a:ext cx="11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9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      Bancos/Tesorería</a:t>
            </a:r>
          </a:p>
        </xdr:txBody>
      </xdr:sp>
      <xdr:sp macro="" textlink="">
        <xdr:nvSpPr>
          <xdr:cNvPr id="27669" name="Rectangle 21"/>
          <xdr:cNvSpPr>
            <a:spLocks noChangeArrowheads="1"/>
          </xdr:cNvSpPr>
        </xdr:nvSpPr>
        <xdr:spPr bwMode="auto">
          <a:xfrm>
            <a:off x="472" y="295"/>
            <a:ext cx="70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9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24,675,458.03</a:t>
            </a:r>
          </a:p>
        </xdr:txBody>
      </xdr:sp>
      <xdr:sp macro="" textlink="">
        <xdr:nvSpPr>
          <xdr:cNvPr id="27670" name="Rectangle 22"/>
          <xdr:cNvSpPr>
            <a:spLocks noChangeArrowheads="1"/>
          </xdr:cNvSpPr>
        </xdr:nvSpPr>
        <xdr:spPr bwMode="auto">
          <a:xfrm>
            <a:off x="439" y="295"/>
            <a:ext cx="36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9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$           </a:t>
            </a:r>
          </a:p>
        </xdr:txBody>
      </xdr:sp>
      <xdr:sp macro="" textlink="">
        <xdr:nvSpPr>
          <xdr:cNvPr id="27671" name="Rectangle 23"/>
          <xdr:cNvSpPr>
            <a:spLocks noChangeArrowheads="1"/>
          </xdr:cNvSpPr>
        </xdr:nvSpPr>
        <xdr:spPr bwMode="auto">
          <a:xfrm>
            <a:off x="472" y="295"/>
            <a:ext cx="3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9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27672" name="Rectangle 24"/>
          <xdr:cNvSpPr>
            <a:spLocks noChangeArrowheads="1"/>
          </xdr:cNvSpPr>
        </xdr:nvSpPr>
        <xdr:spPr bwMode="auto">
          <a:xfrm>
            <a:off x="562" y="295"/>
            <a:ext cx="70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9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74,735,950.48</a:t>
            </a:r>
          </a:p>
        </xdr:txBody>
      </xdr:sp>
      <xdr:sp macro="" textlink="">
        <xdr:nvSpPr>
          <xdr:cNvPr id="27673" name="Rectangle 25"/>
          <xdr:cNvSpPr>
            <a:spLocks noChangeArrowheads="1"/>
          </xdr:cNvSpPr>
        </xdr:nvSpPr>
        <xdr:spPr bwMode="auto">
          <a:xfrm>
            <a:off x="552" y="295"/>
            <a:ext cx="12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9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$  </a:t>
            </a:r>
          </a:p>
        </xdr:txBody>
      </xdr:sp>
      <xdr:sp macro="" textlink="">
        <xdr:nvSpPr>
          <xdr:cNvPr id="27674" name="Rectangle 26"/>
          <xdr:cNvSpPr>
            <a:spLocks noChangeArrowheads="1"/>
          </xdr:cNvSpPr>
        </xdr:nvSpPr>
        <xdr:spPr bwMode="auto">
          <a:xfrm>
            <a:off x="562" y="295"/>
            <a:ext cx="3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9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27675" name="Rectangle 27"/>
          <xdr:cNvSpPr>
            <a:spLocks noChangeArrowheads="1"/>
          </xdr:cNvSpPr>
        </xdr:nvSpPr>
        <xdr:spPr bwMode="auto">
          <a:xfrm>
            <a:off x="48" y="311"/>
            <a:ext cx="77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9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1.1.1.4.00.0000</a:t>
            </a:r>
          </a:p>
        </xdr:txBody>
      </xdr:sp>
      <xdr:sp macro="" textlink="">
        <xdr:nvSpPr>
          <xdr:cNvPr id="27676" name="Rectangle 28"/>
          <xdr:cNvSpPr>
            <a:spLocks noChangeArrowheads="1"/>
          </xdr:cNvSpPr>
        </xdr:nvSpPr>
        <xdr:spPr bwMode="auto">
          <a:xfrm>
            <a:off x="142" y="311"/>
            <a:ext cx="241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9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      Inversiones Temporales (Hasta 3 meses)</a:t>
            </a:r>
          </a:p>
        </xdr:txBody>
      </xdr:sp>
      <xdr:sp macro="" textlink="">
        <xdr:nvSpPr>
          <xdr:cNvPr id="27677" name="Rectangle 29"/>
          <xdr:cNvSpPr>
            <a:spLocks noChangeArrowheads="1"/>
          </xdr:cNvSpPr>
        </xdr:nvSpPr>
        <xdr:spPr bwMode="auto">
          <a:xfrm>
            <a:off x="467" y="311"/>
            <a:ext cx="77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9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288,590,000.00</a:t>
            </a:r>
          </a:p>
        </xdr:txBody>
      </xdr:sp>
      <xdr:sp macro="" textlink="">
        <xdr:nvSpPr>
          <xdr:cNvPr id="27678" name="Rectangle 30"/>
          <xdr:cNvSpPr>
            <a:spLocks noChangeArrowheads="1"/>
          </xdr:cNvSpPr>
        </xdr:nvSpPr>
        <xdr:spPr bwMode="auto">
          <a:xfrm>
            <a:off x="439" y="311"/>
            <a:ext cx="31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9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$         </a:t>
            </a:r>
          </a:p>
        </xdr:txBody>
      </xdr:sp>
      <xdr:sp macro="" textlink="">
        <xdr:nvSpPr>
          <xdr:cNvPr id="27679" name="Rectangle 31"/>
          <xdr:cNvSpPr>
            <a:spLocks noChangeArrowheads="1"/>
          </xdr:cNvSpPr>
        </xdr:nvSpPr>
        <xdr:spPr bwMode="auto">
          <a:xfrm>
            <a:off x="467" y="311"/>
            <a:ext cx="3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9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27680" name="Rectangle 32"/>
          <xdr:cNvSpPr>
            <a:spLocks noChangeArrowheads="1"/>
          </xdr:cNvSpPr>
        </xdr:nvSpPr>
        <xdr:spPr bwMode="auto">
          <a:xfrm>
            <a:off x="557" y="311"/>
            <a:ext cx="77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9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397,208,480.00</a:t>
            </a:r>
          </a:p>
        </xdr:txBody>
      </xdr:sp>
      <xdr:sp macro="" textlink="">
        <xdr:nvSpPr>
          <xdr:cNvPr id="27681" name="Rectangle 33"/>
          <xdr:cNvSpPr>
            <a:spLocks noChangeArrowheads="1"/>
          </xdr:cNvSpPr>
        </xdr:nvSpPr>
        <xdr:spPr bwMode="auto">
          <a:xfrm>
            <a:off x="551" y="311"/>
            <a:ext cx="6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9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$</a:t>
            </a:r>
          </a:p>
        </xdr:txBody>
      </xdr:sp>
      <xdr:sp macro="" textlink="">
        <xdr:nvSpPr>
          <xdr:cNvPr id="27682" name="Rectangle 34"/>
          <xdr:cNvSpPr>
            <a:spLocks noChangeArrowheads="1"/>
          </xdr:cNvSpPr>
        </xdr:nvSpPr>
        <xdr:spPr bwMode="auto">
          <a:xfrm>
            <a:off x="557" y="311"/>
            <a:ext cx="3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9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27683" name="Rectangle 35"/>
          <xdr:cNvSpPr>
            <a:spLocks noChangeArrowheads="1"/>
          </xdr:cNvSpPr>
        </xdr:nvSpPr>
        <xdr:spPr bwMode="auto">
          <a:xfrm>
            <a:off x="406" y="328"/>
            <a:ext cx="28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900" b="1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Total</a:t>
            </a:r>
          </a:p>
        </xdr:txBody>
      </xdr:sp>
      <xdr:sp macro="" textlink="">
        <xdr:nvSpPr>
          <xdr:cNvPr id="27684" name="Rectangle 36"/>
          <xdr:cNvSpPr>
            <a:spLocks noChangeArrowheads="1"/>
          </xdr:cNvSpPr>
        </xdr:nvSpPr>
        <xdr:spPr bwMode="auto">
          <a:xfrm>
            <a:off x="467" y="328"/>
            <a:ext cx="77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900" b="1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313,393,458.03</a:t>
            </a:r>
          </a:p>
        </xdr:txBody>
      </xdr:sp>
      <xdr:sp macro="" textlink="">
        <xdr:nvSpPr>
          <xdr:cNvPr id="27685" name="Rectangle 37"/>
          <xdr:cNvSpPr>
            <a:spLocks noChangeArrowheads="1"/>
          </xdr:cNvSpPr>
        </xdr:nvSpPr>
        <xdr:spPr bwMode="auto">
          <a:xfrm>
            <a:off x="439" y="328"/>
            <a:ext cx="31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900" b="1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$         </a:t>
            </a:r>
          </a:p>
        </xdr:txBody>
      </xdr:sp>
      <xdr:sp macro="" textlink="">
        <xdr:nvSpPr>
          <xdr:cNvPr id="27686" name="Rectangle 38"/>
          <xdr:cNvSpPr>
            <a:spLocks noChangeArrowheads="1"/>
          </xdr:cNvSpPr>
        </xdr:nvSpPr>
        <xdr:spPr bwMode="auto">
          <a:xfrm>
            <a:off x="467" y="328"/>
            <a:ext cx="3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900" b="1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27687" name="Rectangle 39"/>
          <xdr:cNvSpPr>
            <a:spLocks noChangeArrowheads="1"/>
          </xdr:cNvSpPr>
        </xdr:nvSpPr>
        <xdr:spPr bwMode="auto">
          <a:xfrm>
            <a:off x="557" y="328"/>
            <a:ext cx="77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900" b="1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472,004,930.48</a:t>
            </a:r>
          </a:p>
        </xdr:txBody>
      </xdr:sp>
      <xdr:sp macro="" textlink="">
        <xdr:nvSpPr>
          <xdr:cNvPr id="27688" name="Rectangle 40"/>
          <xdr:cNvSpPr>
            <a:spLocks noChangeArrowheads="1"/>
          </xdr:cNvSpPr>
        </xdr:nvSpPr>
        <xdr:spPr bwMode="auto">
          <a:xfrm>
            <a:off x="551" y="328"/>
            <a:ext cx="6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900" b="1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$</a:t>
            </a:r>
          </a:p>
        </xdr:txBody>
      </xdr:sp>
      <xdr:sp macro="" textlink="">
        <xdr:nvSpPr>
          <xdr:cNvPr id="27689" name="Rectangle 41"/>
          <xdr:cNvSpPr>
            <a:spLocks noChangeArrowheads="1"/>
          </xdr:cNvSpPr>
        </xdr:nvSpPr>
        <xdr:spPr bwMode="auto">
          <a:xfrm>
            <a:off x="557" y="328"/>
            <a:ext cx="3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900" b="1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27690" name="Rectangle 42"/>
          <xdr:cNvSpPr>
            <a:spLocks noChangeArrowheads="1"/>
          </xdr:cNvSpPr>
        </xdr:nvSpPr>
        <xdr:spPr bwMode="auto">
          <a:xfrm>
            <a:off x="46" y="261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7691" name="Rectangle 43"/>
          <xdr:cNvSpPr>
            <a:spLocks noChangeArrowheads="1"/>
          </xdr:cNvSpPr>
        </xdr:nvSpPr>
        <xdr:spPr bwMode="auto">
          <a:xfrm>
            <a:off x="140" y="261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7692" name="Rectangle 44"/>
          <xdr:cNvSpPr>
            <a:spLocks noChangeArrowheads="1"/>
          </xdr:cNvSpPr>
        </xdr:nvSpPr>
        <xdr:spPr bwMode="auto">
          <a:xfrm>
            <a:off x="433" y="261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7693" name="Rectangle 45"/>
          <xdr:cNvSpPr>
            <a:spLocks noChangeArrowheads="1"/>
          </xdr:cNvSpPr>
        </xdr:nvSpPr>
        <xdr:spPr bwMode="auto">
          <a:xfrm>
            <a:off x="544" y="261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7694" name="Line 46"/>
          <xdr:cNvSpPr>
            <a:spLocks noChangeShapeType="1"/>
          </xdr:cNvSpPr>
        </xdr:nvSpPr>
        <xdr:spPr bwMode="auto">
          <a:xfrm>
            <a:off x="47" y="261"/>
            <a:ext cx="588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695" name="Rectangle 47"/>
          <xdr:cNvSpPr>
            <a:spLocks noChangeArrowheads="1"/>
          </xdr:cNvSpPr>
        </xdr:nvSpPr>
        <xdr:spPr bwMode="auto">
          <a:xfrm>
            <a:off x="47" y="261"/>
            <a:ext cx="588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7696" name="Rectangle 48"/>
          <xdr:cNvSpPr>
            <a:spLocks noChangeArrowheads="1"/>
          </xdr:cNvSpPr>
        </xdr:nvSpPr>
        <xdr:spPr bwMode="auto">
          <a:xfrm>
            <a:off x="634" y="261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7697" name="Line 49"/>
          <xdr:cNvSpPr>
            <a:spLocks noChangeShapeType="1"/>
          </xdr:cNvSpPr>
        </xdr:nvSpPr>
        <xdr:spPr bwMode="auto">
          <a:xfrm>
            <a:off x="47" y="277"/>
            <a:ext cx="588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698" name="Rectangle 50"/>
          <xdr:cNvSpPr>
            <a:spLocks noChangeArrowheads="1"/>
          </xdr:cNvSpPr>
        </xdr:nvSpPr>
        <xdr:spPr bwMode="auto">
          <a:xfrm>
            <a:off x="47" y="277"/>
            <a:ext cx="588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7699" name="Line 51"/>
          <xdr:cNvSpPr>
            <a:spLocks noChangeShapeType="1"/>
          </xdr:cNvSpPr>
        </xdr:nvSpPr>
        <xdr:spPr bwMode="auto">
          <a:xfrm>
            <a:off x="47" y="294"/>
            <a:ext cx="588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700" name="Rectangle 52"/>
          <xdr:cNvSpPr>
            <a:spLocks noChangeArrowheads="1"/>
          </xdr:cNvSpPr>
        </xdr:nvSpPr>
        <xdr:spPr bwMode="auto">
          <a:xfrm>
            <a:off x="47" y="294"/>
            <a:ext cx="588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7701" name="Line 53"/>
          <xdr:cNvSpPr>
            <a:spLocks noChangeShapeType="1"/>
          </xdr:cNvSpPr>
        </xdr:nvSpPr>
        <xdr:spPr bwMode="auto">
          <a:xfrm>
            <a:off x="47" y="310"/>
            <a:ext cx="588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702" name="Rectangle 54"/>
          <xdr:cNvSpPr>
            <a:spLocks noChangeArrowheads="1"/>
          </xdr:cNvSpPr>
        </xdr:nvSpPr>
        <xdr:spPr bwMode="auto">
          <a:xfrm>
            <a:off x="47" y="310"/>
            <a:ext cx="588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7703" name="Line 55"/>
          <xdr:cNvSpPr>
            <a:spLocks noChangeShapeType="1"/>
          </xdr:cNvSpPr>
        </xdr:nvSpPr>
        <xdr:spPr bwMode="auto">
          <a:xfrm>
            <a:off x="47" y="326"/>
            <a:ext cx="588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704" name="Rectangle 56"/>
          <xdr:cNvSpPr>
            <a:spLocks noChangeArrowheads="1"/>
          </xdr:cNvSpPr>
        </xdr:nvSpPr>
        <xdr:spPr bwMode="auto">
          <a:xfrm>
            <a:off x="47" y="326"/>
            <a:ext cx="588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7705" name="Line 57"/>
          <xdr:cNvSpPr>
            <a:spLocks noChangeShapeType="1"/>
          </xdr:cNvSpPr>
        </xdr:nvSpPr>
        <xdr:spPr bwMode="auto">
          <a:xfrm>
            <a:off x="46" y="261"/>
            <a:ext cx="0" cy="82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706" name="Rectangle 58"/>
          <xdr:cNvSpPr>
            <a:spLocks noChangeArrowheads="1"/>
          </xdr:cNvSpPr>
        </xdr:nvSpPr>
        <xdr:spPr bwMode="auto">
          <a:xfrm>
            <a:off x="46" y="261"/>
            <a:ext cx="1" cy="82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7707" name="Line 59"/>
          <xdr:cNvSpPr>
            <a:spLocks noChangeShapeType="1"/>
          </xdr:cNvSpPr>
        </xdr:nvSpPr>
        <xdr:spPr bwMode="auto">
          <a:xfrm>
            <a:off x="140" y="262"/>
            <a:ext cx="0" cy="81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708" name="Rectangle 60"/>
          <xdr:cNvSpPr>
            <a:spLocks noChangeArrowheads="1"/>
          </xdr:cNvSpPr>
        </xdr:nvSpPr>
        <xdr:spPr bwMode="auto">
          <a:xfrm>
            <a:off x="140" y="262"/>
            <a:ext cx="1" cy="8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7709" name="Line 61"/>
          <xdr:cNvSpPr>
            <a:spLocks noChangeShapeType="1"/>
          </xdr:cNvSpPr>
        </xdr:nvSpPr>
        <xdr:spPr bwMode="auto">
          <a:xfrm>
            <a:off x="433" y="262"/>
            <a:ext cx="0" cy="81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710" name="Rectangle 62"/>
          <xdr:cNvSpPr>
            <a:spLocks noChangeArrowheads="1"/>
          </xdr:cNvSpPr>
        </xdr:nvSpPr>
        <xdr:spPr bwMode="auto">
          <a:xfrm>
            <a:off x="433" y="262"/>
            <a:ext cx="1" cy="8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7711" name="Line 63"/>
          <xdr:cNvSpPr>
            <a:spLocks noChangeShapeType="1"/>
          </xdr:cNvSpPr>
        </xdr:nvSpPr>
        <xdr:spPr bwMode="auto">
          <a:xfrm>
            <a:off x="544" y="262"/>
            <a:ext cx="0" cy="81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712" name="Rectangle 64"/>
          <xdr:cNvSpPr>
            <a:spLocks noChangeArrowheads="1"/>
          </xdr:cNvSpPr>
        </xdr:nvSpPr>
        <xdr:spPr bwMode="auto">
          <a:xfrm>
            <a:off x="544" y="262"/>
            <a:ext cx="1" cy="8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7713" name="Line 65"/>
          <xdr:cNvSpPr>
            <a:spLocks noChangeShapeType="1"/>
          </xdr:cNvSpPr>
        </xdr:nvSpPr>
        <xdr:spPr bwMode="auto">
          <a:xfrm>
            <a:off x="47" y="342"/>
            <a:ext cx="588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714" name="Rectangle 66"/>
          <xdr:cNvSpPr>
            <a:spLocks noChangeArrowheads="1"/>
          </xdr:cNvSpPr>
        </xdr:nvSpPr>
        <xdr:spPr bwMode="auto">
          <a:xfrm>
            <a:off x="47" y="342"/>
            <a:ext cx="588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7715" name="Line 67"/>
          <xdr:cNvSpPr>
            <a:spLocks noChangeShapeType="1"/>
          </xdr:cNvSpPr>
        </xdr:nvSpPr>
        <xdr:spPr bwMode="auto">
          <a:xfrm>
            <a:off x="634" y="262"/>
            <a:ext cx="0" cy="81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716" name="Rectangle 68"/>
          <xdr:cNvSpPr>
            <a:spLocks noChangeArrowheads="1"/>
          </xdr:cNvSpPr>
        </xdr:nvSpPr>
        <xdr:spPr bwMode="auto">
          <a:xfrm>
            <a:off x="634" y="262"/>
            <a:ext cx="1" cy="8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7717" name="Line 69"/>
          <xdr:cNvSpPr>
            <a:spLocks noChangeShapeType="1"/>
          </xdr:cNvSpPr>
        </xdr:nvSpPr>
        <xdr:spPr bwMode="auto">
          <a:xfrm>
            <a:off x="46" y="343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718" name="Rectangle 70"/>
          <xdr:cNvSpPr>
            <a:spLocks noChangeArrowheads="1"/>
          </xdr:cNvSpPr>
        </xdr:nvSpPr>
        <xdr:spPr bwMode="auto">
          <a:xfrm>
            <a:off x="46" y="343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7719" name="Line 71"/>
          <xdr:cNvSpPr>
            <a:spLocks noChangeShapeType="1"/>
          </xdr:cNvSpPr>
        </xdr:nvSpPr>
        <xdr:spPr bwMode="auto">
          <a:xfrm>
            <a:off x="140" y="343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720" name="Rectangle 72"/>
          <xdr:cNvSpPr>
            <a:spLocks noChangeArrowheads="1"/>
          </xdr:cNvSpPr>
        </xdr:nvSpPr>
        <xdr:spPr bwMode="auto">
          <a:xfrm>
            <a:off x="140" y="343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7721" name="Line 73"/>
          <xdr:cNvSpPr>
            <a:spLocks noChangeShapeType="1"/>
          </xdr:cNvSpPr>
        </xdr:nvSpPr>
        <xdr:spPr bwMode="auto">
          <a:xfrm>
            <a:off x="433" y="343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722" name="Rectangle 74"/>
          <xdr:cNvSpPr>
            <a:spLocks noChangeArrowheads="1"/>
          </xdr:cNvSpPr>
        </xdr:nvSpPr>
        <xdr:spPr bwMode="auto">
          <a:xfrm>
            <a:off x="433" y="343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7723" name="Line 75"/>
          <xdr:cNvSpPr>
            <a:spLocks noChangeShapeType="1"/>
          </xdr:cNvSpPr>
        </xdr:nvSpPr>
        <xdr:spPr bwMode="auto">
          <a:xfrm>
            <a:off x="544" y="343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724" name="Rectangle 76"/>
          <xdr:cNvSpPr>
            <a:spLocks noChangeArrowheads="1"/>
          </xdr:cNvSpPr>
        </xdr:nvSpPr>
        <xdr:spPr bwMode="auto">
          <a:xfrm>
            <a:off x="544" y="343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7725" name="Line 77"/>
          <xdr:cNvSpPr>
            <a:spLocks noChangeShapeType="1"/>
          </xdr:cNvSpPr>
        </xdr:nvSpPr>
        <xdr:spPr bwMode="auto">
          <a:xfrm>
            <a:off x="634" y="343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726" name="Rectangle 78"/>
          <xdr:cNvSpPr>
            <a:spLocks noChangeArrowheads="1"/>
          </xdr:cNvSpPr>
        </xdr:nvSpPr>
        <xdr:spPr bwMode="auto">
          <a:xfrm>
            <a:off x="634" y="343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7727" name="Line 79"/>
          <xdr:cNvSpPr>
            <a:spLocks noChangeShapeType="1"/>
          </xdr:cNvSpPr>
        </xdr:nvSpPr>
        <xdr:spPr bwMode="auto">
          <a:xfrm>
            <a:off x="635" y="261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728" name="Rectangle 80"/>
          <xdr:cNvSpPr>
            <a:spLocks noChangeArrowheads="1"/>
          </xdr:cNvSpPr>
        </xdr:nvSpPr>
        <xdr:spPr bwMode="auto">
          <a:xfrm>
            <a:off x="635" y="261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7729" name="Line 81"/>
          <xdr:cNvSpPr>
            <a:spLocks noChangeShapeType="1"/>
          </xdr:cNvSpPr>
        </xdr:nvSpPr>
        <xdr:spPr bwMode="auto">
          <a:xfrm>
            <a:off x="635" y="277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730" name="Rectangle 82"/>
          <xdr:cNvSpPr>
            <a:spLocks noChangeArrowheads="1"/>
          </xdr:cNvSpPr>
        </xdr:nvSpPr>
        <xdr:spPr bwMode="auto">
          <a:xfrm>
            <a:off x="635" y="277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7731" name="Line 83"/>
          <xdr:cNvSpPr>
            <a:spLocks noChangeShapeType="1"/>
          </xdr:cNvSpPr>
        </xdr:nvSpPr>
        <xdr:spPr bwMode="auto">
          <a:xfrm>
            <a:off x="635" y="294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732" name="Rectangle 84"/>
          <xdr:cNvSpPr>
            <a:spLocks noChangeArrowheads="1"/>
          </xdr:cNvSpPr>
        </xdr:nvSpPr>
        <xdr:spPr bwMode="auto">
          <a:xfrm>
            <a:off x="635" y="294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7733" name="Line 85"/>
          <xdr:cNvSpPr>
            <a:spLocks noChangeShapeType="1"/>
          </xdr:cNvSpPr>
        </xdr:nvSpPr>
        <xdr:spPr bwMode="auto">
          <a:xfrm>
            <a:off x="635" y="310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734" name="Rectangle 86"/>
          <xdr:cNvSpPr>
            <a:spLocks noChangeArrowheads="1"/>
          </xdr:cNvSpPr>
        </xdr:nvSpPr>
        <xdr:spPr bwMode="auto">
          <a:xfrm>
            <a:off x="635" y="310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7735" name="Line 87"/>
          <xdr:cNvSpPr>
            <a:spLocks noChangeShapeType="1"/>
          </xdr:cNvSpPr>
        </xdr:nvSpPr>
        <xdr:spPr bwMode="auto">
          <a:xfrm>
            <a:off x="635" y="326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736" name="Rectangle 88"/>
          <xdr:cNvSpPr>
            <a:spLocks noChangeArrowheads="1"/>
          </xdr:cNvSpPr>
        </xdr:nvSpPr>
        <xdr:spPr bwMode="auto">
          <a:xfrm>
            <a:off x="635" y="326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7737" name="Line 89"/>
          <xdr:cNvSpPr>
            <a:spLocks noChangeShapeType="1"/>
          </xdr:cNvSpPr>
        </xdr:nvSpPr>
        <xdr:spPr bwMode="auto">
          <a:xfrm>
            <a:off x="635" y="342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738" name="Rectangle 90"/>
          <xdr:cNvSpPr>
            <a:spLocks noChangeArrowheads="1"/>
          </xdr:cNvSpPr>
        </xdr:nvSpPr>
        <xdr:spPr bwMode="auto">
          <a:xfrm>
            <a:off x="635" y="342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114300</xdr:rowOff>
    </xdr:from>
    <xdr:to>
      <xdr:col>1</xdr:col>
      <xdr:colOff>704850</xdr:colOff>
      <xdr:row>5</xdr:row>
      <xdr:rowOff>7779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14300"/>
          <a:ext cx="695325" cy="8459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409574</xdr:colOff>
      <xdr:row>12</xdr:row>
      <xdr:rowOff>95249</xdr:rowOff>
    </xdr:from>
    <xdr:to>
      <xdr:col>11</xdr:col>
      <xdr:colOff>38099</xdr:colOff>
      <xdr:row>19</xdr:row>
      <xdr:rowOff>180974</xdr:rowOff>
    </xdr:to>
    <xdr:grpSp>
      <xdr:nvGrpSpPr>
        <xdr:cNvPr id="28735" name="Group 63"/>
        <xdr:cNvGrpSpPr>
          <a:grpSpLocks noChangeAspect="1"/>
        </xdr:cNvGrpSpPr>
      </xdr:nvGrpSpPr>
      <xdr:grpSpPr bwMode="auto">
        <a:xfrm>
          <a:off x="440435" y="2306774"/>
          <a:ext cx="8253824" cy="1373685"/>
          <a:chOff x="46" y="239"/>
          <a:chExt cx="591" cy="98"/>
        </a:xfrm>
      </xdr:grpSpPr>
      <xdr:sp macro="" textlink="">
        <xdr:nvSpPr>
          <xdr:cNvPr id="28734" name="AutoShape 62"/>
          <xdr:cNvSpPr>
            <a:spLocks noChangeAspect="1" noChangeArrowheads="1" noTextEdit="1"/>
          </xdr:cNvSpPr>
        </xdr:nvSpPr>
        <xdr:spPr bwMode="auto">
          <a:xfrm>
            <a:off x="46" y="239"/>
            <a:ext cx="589" cy="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736" name="Rectangle 64"/>
          <xdr:cNvSpPr>
            <a:spLocks noChangeArrowheads="1"/>
          </xdr:cNvSpPr>
        </xdr:nvSpPr>
        <xdr:spPr bwMode="auto">
          <a:xfrm>
            <a:off x="46" y="243"/>
            <a:ext cx="588" cy="16"/>
          </a:xfrm>
          <a:prstGeom prst="rect">
            <a:avLst/>
          </a:prstGeom>
          <a:solidFill>
            <a:srgbClr val="44546A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737" name="Rectangle 65"/>
          <xdr:cNvSpPr>
            <a:spLocks noChangeArrowheads="1"/>
          </xdr:cNvSpPr>
        </xdr:nvSpPr>
        <xdr:spPr bwMode="auto">
          <a:xfrm>
            <a:off x="46" y="258"/>
            <a:ext cx="589" cy="58"/>
          </a:xfrm>
          <a:prstGeom prst="rect">
            <a:avLst/>
          </a:prstGeom>
          <a:solidFill>
            <a:srgbClr val="BDD7E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738" name="Rectangle 66"/>
          <xdr:cNvSpPr>
            <a:spLocks noChangeArrowheads="1"/>
          </xdr:cNvSpPr>
        </xdr:nvSpPr>
        <xdr:spPr bwMode="auto">
          <a:xfrm>
            <a:off x="46" y="315"/>
            <a:ext cx="586" cy="22"/>
          </a:xfrm>
          <a:prstGeom prst="rect">
            <a:avLst/>
          </a:prstGeom>
          <a:solidFill>
            <a:srgbClr val="D9D9D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739" name="Rectangle 67"/>
          <xdr:cNvSpPr>
            <a:spLocks noChangeArrowheads="1"/>
          </xdr:cNvSpPr>
        </xdr:nvSpPr>
        <xdr:spPr bwMode="auto">
          <a:xfrm>
            <a:off x="51" y="242"/>
            <a:ext cx="100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900" b="1" i="0" u="none" strike="noStrike" baseline="0">
                <a:solidFill>
                  <a:srgbClr val="FFFFFF"/>
                </a:solidFill>
                <a:latin typeface="Calibri"/>
                <a:cs typeface="Calibri"/>
              </a:rPr>
              <a:t>CUENTA BANCARIA </a:t>
            </a:r>
          </a:p>
        </xdr:txBody>
      </xdr:sp>
      <xdr:sp macro="" textlink="">
        <xdr:nvSpPr>
          <xdr:cNvPr id="28740" name="Rectangle 68"/>
          <xdr:cNvSpPr>
            <a:spLocks noChangeArrowheads="1"/>
          </xdr:cNvSpPr>
        </xdr:nvSpPr>
        <xdr:spPr bwMode="auto">
          <a:xfrm>
            <a:off x="289" y="242"/>
            <a:ext cx="84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900" b="1" i="0" u="none" strike="noStrike" baseline="0">
                <a:solidFill>
                  <a:srgbClr val="FFFFFF"/>
                </a:solidFill>
                <a:latin typeface="Calibri"/>
                <a:cs typeface="Calibri"/>
              </a:rPr>
              <a:t>ADQUISICIONES </a:t>
            </a:r>
          </a:p>
        </xdr:txBody>
      </xdr:sp>
      <xdr:sp macro="" textlink="">
        <xdr:nvSpPr>
          <xdr:cNvPr id="28741" name="Rectangle 69"/>
          <xdr:cNvSpPr>
            <a:spLocks noChangeArrowheads="1"/>
          </xdr:cNvSpPr>
        </xdr:nvSpPr>
        <xdr:spPr bwMode="auto">
          <a:xfrm>
            <a:off x="525" y="242"/>
            <a:ext cx="84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900" b="1" i="0" u="none" strike="noStrike" baseline="0">
                <a:solidFill>
                  <a:srgbClr val="FFFFFF"/>
                </a:solidFill>
                <a:latin typeface="Calibri"/>
                <a:cs typeface="Calibri"/>
              </a:rPr>
              <a:t>MONTO GLOBAL</a:t>
            </a:r>
          </a:p>
        </xdr:txBody>
      </xdr:sp>
      <xdr:sp macro="" textlink="">
        <xdr:nvSpPr>
          <xdr:cNvPr id="28742" name="Rectangle 70"/>
          <xdr:cNvSpPr>
            <a:spLocks noChangeArrowheads="1"/>
          </xdr:cNvSpPr>
        </xdr:nvSpPr>
        <xdr:spPr bwMode="auto">
          <a:xfrm>
            <a:off x="49" y="260"/>
            <a:ext cx="9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1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1.2.3.1.00.0000</a:t>
            </a:r>
          </a:p>
        </xdr:txBody>
      </xdr:sp>
      <xdr:sp macro="" textlink="">
        <xdr:nvSpPr>
          <xdr:cNvPr id="28743" name="Rectangle 71"/>
          <xdr:cNvSpPr>
            <a:spLocks noChangeArrowheads="1"/>
          </xdr:cNvSpPr>
        </xdr:nvSpPr>
        <xdr:spPr bwMode="auto">
          <a:xfrm>
            <a:off x="160" y="260"/>
            <a:ext cx="55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1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Terrenos</a:t>
            </a:r>
          </a:p>
        </xdr:txBody>
      </xdr:sp>
      <xdr:sp macro="" textlink="">
        <xdr:nvSpPr>
          <xdr:cNvPr id="28744" name="Rectangle 72"/>
          <xdr:cNvSpPr>
            <a:spLocks noChangeArrowheads="1"/>
          </xdr:cNvSpPr>
        </xdr:nvSpPr>
        <xdr:spPr bwMode="auto">
          <a:xfrm>
            <a:off x="532" y="260"/>
            <a:ext cx="105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1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1,803,427,630.54</a:t>
            </a:r>
          </a:p>
        </xdr:txBody>
      </xdr:sp>
      <xdr:sp macro="" textlink="">
        <xdr:nvSpPr>
          <xdr:cNvPr id="28745" name="Rectangle 73"/>
          <xdr:cNvSpPr>
            <a:spLocks noChangeArrowheads="1"/>
          </xdr:cNvSpPr>
        </xdr:nvSpPr>
        <xdr:spPr bwMode="auto">
          <a:xfrm>
            <a:off x="510" y="260"/>
            <a:ext cx="2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1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$     </a:t>
            </a:r>
          </a:p>
        </xdr:txBody>
      </xdr:sp>
      <xdr:sp macro="" textlink="">
        <xdr:nvSpPr>
          <xdr:cNvPr id="28746" name="Rectangle 74"/>
          <xdr:cNvSpPr>
            <a:spLocks noChangeArrowheads="1"/>
          </xdr:cNvSpPr>
        </xdr:nvSpPr>
        <xdr:spPr bwMode="auto">
          <a:xfrm>
            <a:off x="531" y="260"/>
            <a:ext cx="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1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28747" name="Rectangle 75"/>
          <xdr:cNvSpPr>
            <a:spLocks noChangeArrowheads="1"/>
          </xdr:cNvSpPr>
        </xdr:nvSpPr>
        <xdr:spPr bwMode="auto">
          <a:xfrm>
            <a:off x="49" y="279"/>
            <a:ext cx="9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1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1.2.3.5.00.0000</a:t>
            </a:r>
          </a:p>
        </xdr:txBody>
      </xdr:sp>
      <xdr:sp macro="" textlink="">
        <xdr:nvSpPr>
          <xdr:cNvPr id="28748" name="Rectangle 76"/>
          <xdr:cNvSpPr>
            <a:spLocks noChangeArrowheads="1"/>
          </xdr:cNvSpPr>
        </xdr:nvSpPr>
        <xdr:spPr bwMode="auto">
          <a:xfrm>
            <a:off x="160" y="279"/>
            <a:ext cx="353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1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Construcciones en Proceso en Bienes de Dominio Público</a:t>
            </a:r>
          </a:p>
        </xdr:txBody>
      </xdr:sp>
      <xdr:sp macro="" textlink="">
        <xdr:nvSpPr>
          <xdr:cNvPr id="28749" name="Rectangle 77"/>
          <xdr:cNvSpPr>
            <a:spLocks noChangeArrowheads="1"/>
          </xdr:cNvSpPr>
        </xdr:nvSpPr>
        <xdr:spPr bwMode="auto">
          <a:xfrm>
            <a:off x="549" y="279"/>
            <a:ext cx="86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1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79,500,897.10</a:t>
            </a:r>
          </a:p>
        </xdr:txBody>
      </xdr:sp>
      <xdr:sp macro="" textlink="">
        <xdr:nvSpPr>
          <xdr:cNvPr id="28750" name="Rectangle 78"/>
          <xdr:cNvSpPr>
            <a:spLocks noChangeArrowheads="1"/>
          </xdr:cNvSpPr>
        </xdr:nvSpPr>
        <xdr:spPr bwMode="auto">
          <a:xfrm>
            <a:off x="510" y="279"/>
            <a:ext cx="4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1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$           </a:t>
            </a:r>
          </a:p>
        </xdr:txBody>
      </xdr:sp>
      <xdr:sp macro="" textlink="">
        <xdr:nvSpPr>
          <xdr:cNvPr id="28751" name="Rectangle 79"/>
          <xdr:cNvSpPr>
            <a:spLocks noChangeArrowheads="1"/>
          </xdr:cNvSpPr>
        </xdr:nvSpPr>
        <xdr:spPr bwMode="auto">
          <a:xfrm>
            <a:off x="548" y="279"/>
            <a:ext cx="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1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28752" name="Rectangle 80"/>
          <xdr:cNvSpPr>
            <a:spLocks noChangeArrowheads="1"/>
          </xdr:cNvSpPr>
        </xdr:nvSpPr>
        <xdr:spPr bwMode="auto">
          <a:xfrm>
            <a:off x="49" y="298"/>
            <a:ext cx="9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1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1.2.4.0.00.0000</a:t>
            </a:r>
          </a:p>
        </xdr:txBody>
      </xdr:sp>
      <xdr:sp macro="" textlink="">
        <xdr:nvSpPr>
          <xdr:cNvPr id="28753" name="Rectangle 81"/>
          <xdr:cNvSpPr>
            <a:spLocks noChangeArrowheads="1"/>
          </xdr:cNvSpPr>
        </xdr:nvSpPr>
        <xdr:spPr bwMode="auto">
          <a:xfrm>
            <a:off x="160" y="298"/>
            <a:ext cx="99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1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Bienes Muebles</a:t>
            </a:r>
          </a:p>
        </xdr:txBody>
      </xdr:sp>
      <xdr:sp macro="" textlink="">
        <xdr:nvSpPr>
          <xdr:cNvPr id="28754" name="Rectangle 82"/>
          <xdr:cNvSpPr>
            <a:spLocks noChangeArrowheads="1"/>
          </xdr:cNvSpPr>
        </xdr:nvSpPr>
        <xdr:spPr bwMode="auto">
          <a:xfrm>
            <a:off x="542" y="298"/>
            <a:ext cx="9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1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288,983,382.75</a:t>
            </a:r>
          </a:p>
        </xdr:txBody>
      </xdr:sp>
      <xdr:sp macro="" textlink="">
        <xdr:nvSpPr>
          <xdr:cNvPr id="28755" name="Rectangle 83"/>
          <xdr:cNvSpPr>
            <a:spLocks noChangeArrowheads="1"/>
          </xdr:cNvSpPr>
        </xdr:nvSpPr>
        <xdr:spPr bwMode="auto">
          <a:xfrm>
            <a:off x="510" y="298"/>
            <a:ext cx="3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1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$         </a:t>
            </a:r>
          </a:p>
        </xdr:txBody>
      </xdr:sp>
      <xdr:sp macro="" textlink="">
        <xdr:nvSpPr>
          <xdr:cNvPr id="28756" name="Rectangle 84"/>
          <xdr:cNvSpPr>
            <a:spLocks noChangeArrowheads="1"/>
          </xdr:cNvSpPr>
        </xdr:nvSpPr>
        <xdr:spPr bwMode="auto">
          <a:xfrm>
            <a:off x="542" y="298"/>
            <a:ext cx="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1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28757" name="Rectangle 85"/>
          <xdr:cNvSpPr>
            <a:spLocks noChangeArrowheads="1"/>
          </xdr:cNvSpPr>
        </xdr:nvSpPr>
        <xdr:spPr bwMode="auto">
          <a:xfrm>
            <a:off x="471" y="317"/>
            <a:ext cx="3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100" b="1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Total</a:t>
            </a:r>
          </a:p>
        </xdr:txBody>
      </xdr:sp>
      <xdr:sp macro="" textlink="">
        <xdr:nvSpPr>
          <xdr:cNvPr id="28758" name="Rectangle 86"/>
          <xdr:cNvSpPr>
            <a:spLocks noChangeArrowheads="1"/>
          </xdr:cNvSpPr>
        </xdr:nvSpPr>
        <xdr:spPr bwMode="auto">
          <a:xfrm>
            <a:off x="532" y="317"/>
            <a:ext cx="104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100" b="1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2,171,911,910.39</a:t>
            </a:r>
          </a:p>
        </xdr:txBody>
      </xdr:sp>
      <xdr:sp macro="" textlink="">
        <xdr:nvSpPr>
          <xdr:cNvPr id="28759" name="Rectangle 87"/>
          <xdr:cNvSpPr>
            <a:spLocks noChangeArrowheads="1"/>
          </xdr:cNvSpPr>
        </xdr:nvSpPr>
        <xdr:spPr bwMode="auto">
          <a:xfrm>
            <a:off x="510" y="317"/>
            <a:ext cx="2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100" b="1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$     </a:t>
            </a:r>
          </a:p>
        </xdr:txBody>
      </xdr:sp>
      <xdr:sp macro="" textlink="">
        <xdr:nvSpPr>
          <xdr:cNvPr id="28760" name="Rectangle 88"/>
          <xdr:cNvSpPr>
            <a:spLocks noChangeArrowheads="1"/>
          </xdr:cNvSpPr>
        </xdr:nvSpPr>
        <xdr:spPr bwMode="auto">
          <a:xfrm>
            <a:off x="531" y="317"/>
            <a:ext cx="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100" b="1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28761" name="Rectangle 89"/>
          <xdr:cNvSpPr>
            <a:spLocks noChangeArrowheads="1"/>
          </xdr:cNvSpPr>
        </xdr:nvSpPr>
        <xdr:spPr bwMode="auto">
          <a:xfrm>
            <a:off x="46" y="239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762" name="Rectangle 90"/>
          <xdr:cNvSpPr>
            <a:spLocks noChangeArrowheads="1"/>
          </xdr:cNvSpPr>
        </xdr:nvSpPr>
        <xdr:spPr bwMode="auto">
          <a:xfrm>
            <a:off x="157" y="239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763" name="Rectangle 91"/>
          <xdr:cNvSpPr>
            <a:spLocks noChangeArrowheads="1"/>
          </xdr:cNvSpPr>
        </xdr:nvSpPr>
        <xdr:spPr bwMode="auto">
          <a:xfrm>
            <a:off x="502" y="239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764" name="Rectangle 92"/>
          <xdr:cNvSpPr>
            <a:spLocks noChangeArrowheads="1"/>
          </xdr:cNvSpPr>
        </xdr:nvSpPr>
        <xdr:spPr bwMode="auto">
          <a:xfrm>
            <a:off x="634" y="239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765" name="Line 93"/>
          <xdr:cNvSpPr>
            <a:spLocks noChangeShapeType="1"/>
          </xdr:cNvSpPr>
        </xdr:nvSpPr>
        <xdr:spPr bwMode="auto">
          <a:xfrm>
            <a:off x="46" y="239"/>
            <a:ext cx="0" cy="96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766" name="Rectangle 94"/>
          <xdr:cNvSpPr>
            <a:spLocks noChangeArrowheads="1"/>
          </xdr:cNvSpPr>
        </xdr:nvSpPr>
        <xdr:spPr bwMode="auto">
          <a:xfrm>
            <a:off x="46" y="239"/>
            <a:ext cx="1" cy="96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767" name="Line 95"/>
          <xdr:cNvSpPr>
            <a:spLocks noChangeShapeType="1"/>
          </xdr:cNvSpPr>
        </xdr:nvSpPr>
        <xdr:spPr bwMode="auto">
          <a:xfrm>
            <a:off x="157" y="240"/>
            <a:ext cx="0" cy="95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768" name="Rectangle 96"/>
          <xdr:cNvSpPr>
            <a:spLocks noChangeArrowheads="1"/>
          </xdr:cNvSpPr>
        </xdr:nvSpPr>
        <xdr:spPr bwMode="auto">
          <a:xfrm>
            <a:off x="157" y="240"/>
            <a:ext cx="1" cy="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769" name="Line 97"/>
          <xdr:cNvSpPr>
            <a:spLocks noChangeShapeType="1"/>
          </xdr:cNvSpPr>
        </xdr:nvSpPr>
        <xdr:spPr bwMode="auto">
          <a:xfrm>
            <a:off x="502" y="240"/>
            <a:ext cx="0" cy="95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770" name="Rectangle 98"/>
          <xdr:cNvSpPr>
            <a:spLocks noChangeArrowheads="1"/>
          </xdr:cNvSpPr>
        </xdr:nvSpPr>
        <xdr:spPr bwMode="auto">
          <a:xfrm>
            <a:off x="502" y="240"/>
            <a:ext cx="1" cy="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771" name="Line 99"/>
          <xdr:cNvSpPr>
            <a:spLocks noChangeShapeType="1"/>
          </xdr:cNvSpPr>
        </xdr:nvSpPr>
        <xdr:spPr bwMode="auto">
          <a:xfrm>
            <a:off x="634" y="240"/>
            <a:ext cx="0" cy="95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772" name="Rectangle 100"/>
          <xdr:cNvSpPr>
            <a:spLocks noChangeArrowheads="1"/>
          </xdr:cNvSpPr>
        </xdr:nvSpPr>
        <xdr:spPr bwMode="auto">
          <a:xfrm>
            <a:off x="634" y="240"/>
            <a:ext cx="1" cy="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773" name="Line 101"/>
          <xdr:cNvSpPr>
            <a:spLocks noChangeShapeType="1"/>
          </xdr:cNvSpPr>
        </xdr:nvSpPr>
        <xdr:spPr bwMode="auto">
          <a:xfrm>
            <a:off x="46" y="335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774" name="Rectangle 102"/>
          <xdr:cNvSpPr>
            <a:spLocks noChangeArrowheads="1"/>
          </xdr:cNvSpPr>
        </xdr:nvSpPr>
        <xdr:spPr bwMode="auto">
          <a:xfrm>
            <a:off x="46" y="335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775" name="Line 103"/>
          <xdr:cNvSpPr>
            <a:spLocks noChangeShapeType="1"/>
          </xdr:cNvSpPr>
        </xdr:nvSpPr>
        <xdr:spPr bwMode="auto">
          <a:xfrm>
            <a:off x="157" y="335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776" name="Rectangle 104"/>
          <xdr:cNvSpPr>
            <a:spLocks noChangeArrowheads="1"/>
          </xdr:cNvSpPr>
        </xdr:nvSpPr>
        <xdr:spPr bwMode="auto">
          <a:xfrm>
            <a:off x="157" y="335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777" name="Line 105"/>
          <xdr:cNvSpPr>
            <a:spLocks noChangeShapeType="1"/>
          </xdr:cNvSpPr>
        </xdr:nvSpPr>
        <xdr:spPr bwMode="auto">
          <a:xfrm>
            <a:off x="502" y="335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778" name="Rectangle 106"/>
          <xdr:cNvSpPr>
            <a:spLocks noChangeArrowheads="1"/>
          </xdr:cNvSpPr>
        </xdr:nvSpPr>
        <xdr:spPr bwMode="auto">
          <a:xfrm>
            <a:off x="502" y="335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779" name="Line 107"/>
          <xdr:cNvSpPr>
            <a:spLocks noChangeShapeType="1"/>
          </xdr:cNvSpPr>
        </xdr:nvSpPr>
        <xdr:spPr bwMode="auto">
          <a:xfrm>
            <a:off x="634" y="335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780" name="Rectangle 108"/>
          <xdr:cNvSpPr>
            <a:spLocks noChangeArrowheads="1"/>
          </xdr:cNvSpPr>
        </xdr:nvSpPr>
        <xdr:spPr bwMode="auto">
          <a:xfrm>
            <a:off x="634" y="335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781" name="Line 109"/>
          <xdr:cNvSpPr>
            <a:spLocks noChangeShapeType="1"/>
          </xdr:cNvSpPr>
        </xdr:nvSpPr>
        <xdr:spPr bwMode="auto">
          <a:xfrm>
            <a:off x="47" y="239"/>
            <a:ext cx="588" cy="1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782" name="Rectangle 110"/>
          <xdr:cNvSpPr>
            <a:spLocks noChangeArrowheads="1"/>
          </xdr:cNvSpPr>
        </xdr:nvSpPr>
        <xdr:spPr bwMode="auto">
          <a:xfrm>
            <a:off x="47" y="239"/>
            <a:ext cx="589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783" name="Line 111"/>
          <xdr:cNvSpPr>
            <a:spLocks noChangeShapeType="1"/>
          </xdr:cNvSpPr>
        </xdr:nvSpPr>
        <xdr:spPr bwMode="auto">
          <a:xfrm>
            <a:off x="47" y="258"/>
            <a:ext cx="588" cy="1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784" name="Rectangle 112"/>
          <xdr:cNvSpPr>
            <a:spLocks noChangeArrowheads="1"/>
          </xdr:cNvSpPr>
        </xdr:nvSpPr>
        <xdr:spPr bwMode="auto">
          <a:xfrm>
            <a:off x="47" y="258"/>
            <a:ext cx="589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785" name="Line 113"/>
          <xdr:cNvSpPr>
            <a:spLocks noChangeShapeType="1"/>
          </xdr:cNvSpPr>
        </xdr:nvSpPr>
        <xdr:spPr bwMode="auto">
          <a:xfrm>
            <a:off x="47" y="277"/>
            <a:ext cx="588" cy="1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786" name="Rectangle 114"/>
          <xdr:cNvSpPr>
            <a:spLocks noChangeArrowheads="1"/>
          </xdr:cNvSpPr>
        </xdr:nvSpPr>
        <xdr:spPr bwMode="auto">
          <a:xfrm>
            <a:off x="47" y="277"/>
            <a:ext cx="589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787" name="Line 115"/>
          <xdr:cNvSpPr>
            <a:spLocks noChangeShapeType="1"/>
          </xdr:cNvSpPr>
        </xdr:nvSpPr>
        <xdr:spPr bwMode="auto">
          <a:xfrm>
            <a:off x="47" y="296"/>
            <a:ext cx="588" cy="1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788" name="Rectangle 116"/>
          <xdr:cNvSpPr>
            <a:spLocks noChangeArrowheads="1"/>
          </xdr:cNvSpPr>
        </xdr:nvSpPr>
        <xdr:spPr bwMode="auto">
          <a:xfrm>
            <a:off x="47" y="296"/>
            <a:ext cx="589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789" name="Line 117"/>
          <xdr:cNvSpPr>
            <a:spLocks noChangeShapeType="1"/>
          </xdr:cNvSpPr>
        </xdr:nvSpPr>
        <xdr:spPr bwMode="auto">
          <a:xfrm>
            <a:off x="47" y="315"/>
            <a:ext cx="588" cy="1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790" name="Rectangle 118"/>
          <xdr:cNvSpPr>
            <a:spLocks noChangeArrowheads="1"/>
          </xdr:cNvSpPr>
        </xdr:nvSpPr>
        <xdr:spPr bwMode="auto">
          <a:xfrm>
            <a:off x="47" y="315"/>
            <a:ext cx="589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791" name="Line 119"/>
          <xdr:cNvSpPr>
            <a:spLocks noChangeShapeType="1"/>
          </xdr:cNvSpPr>
        </xdr:nvSpPr>
        <xdr:spPr bwMode="auto">
          <a:xfrm>
            <a:off x="47" y="334"/>
            <a:ext cx="588" cy="1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792" name="Rectangle 120"/>
          <xdr:cNvSpPr>
            <a:spLocks noChangeArrowheads="1"/>
          </xdr:cNvSpPr>
        </xdr:nvSpPr>
        <xdr:spPr bwMode="auto">
          <a:xfrm>
            <a:off x="47" y="334"/>
            <a:ext cx="589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</xdr:col>
      <xdr:colOff>0</xdr:colOff>
      <xdr:row>22</xdr:row>
      <xdr:rowOff>0</xdr:rowOff>
    </xdr:from>
    <xdr:to>
      <xdr:col>10</xdr:col>
      <xdr:colOff>761858</xdr:colOff>
      <xdr:row>28</xdr:row>
      <xdr:rowOff>19050</xdr:rowOff>
    </xdr:to>
    <xdr:grpSp>
      <xdr:nvGrpSpPr>
        <xdr:cNvPr id="28795" name="Group 123"/>
        <xdr:cNvGrpSpPr>
          <a:grpSpLocks noChangeAspect="1"/>
        </xdr:cNvGrpSpPr>
      </xdr:nvGrpSpPr>
      <xdr:grpSpPr bwMode="auto">
        <a:xfrm>
          <a:off x="471638" y="4058653"/>
          <a:ext cx="8181572" cy="1125193"/>
          <a:chOff x="46" y="440"/>
          <a:chExt cx="589" cy="67"/>
        </a:xfrm>
      </xdr:grpSpPr>
      <xdr:sp macro="" textlink="">
        <xdr:nvSpPr>
          <xdr:cNvPr id="28794" name="AutoShape 122"/>
          <xdr:cNvSpPr>
            <a:spLocks noChangeAspect="1" noChangeArrowheads="1" noTextEdit="1"/>
          </xdr:cNvSpPr>
        </xdr:nvSpPr>
        <xdr:spPr bwMode="auto">
          <a:xfrm>
            <a:off x="46" y="440"/>
            <a:ext cx="589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796" name="Rectangle 124"/>
          <xdr:cNvSpPr>
            <a:spLocks noChangeArrowheads="1"/>
          </xdr:cNvSpPr>
        </xdr:nvSpPr>
        <xdr:spPr bwMode="auto">
          <a:xfrm>
            <a:off x="46" y="440"/>
            <a:ext cx="589" cy="17"/>
          </a:xfrm>
          <a:prstGeom prst="rect">
            <a:avLst/>
          </a:prstGeom>
          <a:solidFill>
            <a:srgbClr val="44546A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797" name="Rectangle 125"/>
          <xdr:cNvSpPr>
            <a:spLocks noChangeArrowheads="1"/>
          </xdr:cNvSpPr>
        </xdr:nvSpPr>
        <xdr:spPr bwMode="auto">
          <a:xfrm>
            <a:off x="46" y="456"/>
            <a:ext cx="589" cy="34"/>
          </a:xfrm>
          <a:prstGeom prst="rect">
            <a:avLst/>
          </a:prstGeom>
          <a:solidFill>
            <a:srgbClr val="BDD7E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798" name="Rectangle 126"/>
          <xdr:cNvSpPr>
            <a:spLocks noChangeArrowheads="1"/>
          </xdr:cNvSpPr>
        </xdr:nvSpPr>
        <xdr:spPr bwMode="auto">
          <a:xfrm>
            <a:off x="46" y="489"/>
            <a:ext cx="589" cy="17"/>
          </a:xfrm>
          <a:prstGeom prst="rect">
            <a:avLst/>
          </a:prstGeom>
          <a:solidFill>
            <a:srgbClr val="D9D9D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799" name="Rectangle 127"/>
          <xdr:cNvSpPr>
            <a:spLocks noChangeArrowheads="1"/>
          </xdr:cNvSpPr>
        </xdr:nvSpPr>
        <xdr:spPr bwMode="auto">
          <a:xfrm>
            <a:off x="50" y="442"/>
            <a:ext cx="89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1" i="0" u="none" strike="noStrike" baseline="0">
                <a:solidFill>
                  <a:srgbClr val="FFFFFF"/>
                </a:solidFill>
                <a:latin typeface="Calibri"/>
                <a:cs typeface="Calibri"/>
              </a:rPr>
              <a:t>CUENTA BANCARIA </a:t>
            </a:r>
          </a:p>
        </xdr:txBody>
      </xdr:sp>
      <xdr:sp macro="" textlink="">
        <xdr:nvSpPr>
          <xdr:cNvPr id="28800" name="Rectangle 128"/>
          <xdr:cNvSpPr>
            <a:spLocks noChangeArrowheads="1"/>
          </xdr:cNvSpPr>
        </xdr:nvSpPr>
        <xdr:spPr bwMode="auto">
          <a:xfrm>
            <a:off x="256" y="442"/>
            <a:ext cx="63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1" i="0" u="none" strike="noStrike" baseline="0">
                <a:solidFill>
                  <a:srgbClr val="FFFFFF"/>
                </a:solidFill>
                <a:latin typeface="Calibri"/>
                <a:cs typeface="Calibri"/>
              </a:rPr>
              <a:t>DESCRIPCIÓN </a:t>
            </a:r>
          </a:p>
        </xdr:txBody>
      </xdr:sp>
      <xdr:sp macro="" textlink="">
        <xdr:nvSpPr>
          <xdr:cNvPr id="28801" name="Rectangle 129"/>
          <xdr:cNvSpPr>
            <a:spLocks noChangeArrowheads="1"/>
          </xdr:cNvSpPr>
        </xdr:nvSpPr>
        <xdr:spPr bwMode="auto">
          <a:xfrm>
            <a:off x="455" y="442"/>
            <a:ext cx="71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1" i="0" u="none" strike="noStrike" baseline="0">
                <a:solidFill>
                  <a:srgbClr val="FFFFFF"/>
                </a:solidFill>
                <a:latin typeface="Calibri"/>
                <a:cs typeface="Calibri"/>
              </a:rPr>
              <a:t>SALDO ACTUAL </a:t>
            </a:r>
          </a:p>
        </xdr:txBody>
      </xdr:sp>
      <xdr:sp macro="" textlink="">
        <xdr:nvSpPr>
          <xdr:cNvPr id="28802" name="Rectangle 130"/>
          <xdr:cNvSpPr>
            <a:spLocks noChangeArrowheads="1"/>
          </xdr:cNvSpPr>
        </xdr:nvSpPr>
        <xdr:spPr bwMode="auto">
          <a:xfrm>
            <a:off x="552" y="442"/>
            <a:ext cx="79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800" b="1" i="0" u="none" strike="noStrike" baseline="0">
                <a:solidFill>
                  <a:srgbClr val="FFFFFF"/>
                </a:solidFill>
                <a:latin typeface="Calibri"/>
                <a:cs typeface="Calibri"/>
              </a:rPr>
              <a:t>SALDO ANTERIOR</a:t>
            </a:r>
          </a:p>
        </xdr:txBody>
      </xdr:sp>
      <xdr:sp macro="" textlink="">
        <xdr:nvSpPr>
          <xdr:cNvPr id="28803" name="Rectangle 131"/>
          <xdr:cNvSpPr>
            <a:spLocks noChangeArrowheads="1"/>
          </xdr:cNvSpPr>
        </xdr:nvSpPr>
        <xdr:spPr bwMode="auto">
          <a:xfrm>
            <a:off x="48" y="458"/>
            <a:ext cx="77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9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1.2.6.3.00.0000</a:t>
            </a:r>
          </a:p>
        </xdr:txBody>
      </xdr:sp>
      <xdr:sp macro="" textlink="">
        <xdr:nvSpPr>
          <xdr:cNvPr id="28804" name="Rectangle 132"/>
          <xdr:cNvSpPr>
            <a:spLocks noChangeArrowheads="1"/>
          </xdr:cNvSpPr>
        </xdr:nvSpPr>
        <xdr:spPr bwMode="auto">
          <a:xfrm>
            <a:off x="142" y="458"/>
            <a:ext cx="26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9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      Depreciación Acumulada de Bienes Muebles</a:t>
            </a:r>
          </a:p>
        </xdr:txBody>
      </xdr:sp>
      <xdr:sp macro="" textlink="">
        <xdr:nvSpPr>
          <xdr:cNvPr id="28805" name="Rectangle 133"/>
          <xdr:cNvSpPr>
            <a:spLocks noChangeArrowheads="1"/>
          </xdr:cNvSpPr>
        </xdr:nvSpPr>
        <xdr:spPr bwMode="auto">
          <a:xfrm>
            <a:off x="467" y="458"/>
            <a:ext cx="77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9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106,227,736.00</a:t>
            </a:r>
          </a:p>
        </xdr:txBody>
      </xdr:sp>
      <xdr:sp macro="" textlink="">
        <xdr:nvSpPr>
          <xdr:cNvPr id="28806" name="Rectangle 134"/>
          <xdr:cNvSpPr>
            <a:spLocks noChangeArrowheads="1"/>
          </xdr:cNvSpPr>
        </xdr:nvSpPr>
        <xdr:spPr bwMode="auto">
          <a:xfrm>
            <a:off x="435" y="458"/>
            <a:ext cx="35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9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-$         </a:t>
            </a:r>
          </a:p>
        </xdr:txBody>
      </xdr:sp>
      <xdr:sp macro="" textlink="">
        <xdr:nvSpPr>
          <xdr:cNvPr id="28807" name="Rectangle 135"/>
          <xdr:cNvSpPr>
            <a:spLocks noChangeArrowheads="1"/>
          </xdr:cNvSpPr>
        </xdr:nvSpPr>
        <xdr:spPr bwMode="auto">
          <a:xfrm>
            <a:off x="467" y="458"/>
            <a:ext cx="3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9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28808" name="Rectangle 136"/>
          <xdr:cNvSpPr>
            <a:spLocks noChangeArrowheads="1"/>
          </xdr:cNvSpPr>
        </xdr:nvSpPr>
        <xdr:spPr bwMode="auto">
          <a:xfrm>
            <a:off x="557" y="458"/>
            <a:ext cx="77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9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103,639,421.05</a:t>
            </a:r>
          </a:p>
        </xdr:txBody>
      </xdr:sp>
      <xdr:sp macro="" textlink="">
        <xdr:nvSpPr>
          <xdr:cNvPr id="28809" name="Rectangle 137"/>
          <xdr:cNvSpPr>
            <a:spLocks noChangeArrowheads="1"/>
          </xdr:cNvSpPr>
        </xdr:nvSpPr>
        <xdr:spPr bwMode="auto">
          <a:xfrm>
            <a:off x="547" y="458"/>
            <a:ext cx="10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9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-$</a:t>
            </a:r>
          </a:p>
        </xdr:txBody>
      </xdr:sp>
      <xdr:sp macro="" textlink="">
        <xdr:nvSpPr>
          <xdr:cNvPr id="28810" name="Rectangle 138"/>
          <xdr:cNvSpPr>
            <a:spLocks noChangeArrowheads="1"/>
          </xdr:cNvSpPr>
        </xdr:nvSpPr>
        <xdr:spPr bwMode="auto">
          <a:xfrm>
            <a:off x="557" y="458"/>
            <a:ext cx="3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9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28811" name="Rectangle 139"/>
          <xdr:cNvSpPr>
            <a:spLocks noChangeArrowheads="1"/>
          </xdr:cNvSpPr>
        </xdr:nvSpPr>
        <xdr:spPr bwMode="auto">
          <a:xfrm>
            <a:off x="48" y="474"/>
            <a:ext cx="77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9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1.2.6.5.00.0000</a:t>
            </a:r>
          </a:p>
        </xdr:txBody>
      </xdr:sp>
      <xdr:sp macro="" textlink="">
        <xdr:nvSpPr>
          <xdr:cNvPr id="28812" name="Rectangle 140"/>
          <xdr:cNvSpPr>
            <a:spLocks noChangeArrowheads="1"/>
          </xdr:cNvSpPr>
        </xdr:nvSpPr>
        <xdr:spPr bwMode="auto">
          <a:xfrm>
            <a:off x="142" y="474"/>
            <a:ext cx="277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9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      Amortización Acumulada de Activos Intangibles</a:t>
            </a:r>
          </a:p>
        </xdr:txBody>
      </xdr:sp>
      <xdr:sp macro="" textlink="">
        <xdr:nvSpPr>
          <xdr:cNvPr id="28813" name="Rectangle 141"/>
          <xdr:cNvSpPr>
            <a:spLocks noChangeArrowheads="1"/>
          </xdr:cNvSpPr>
        </xdr:nvSpPr>
        <xdr:spPr bwMode="auto">
          <a:xfrm>
            <a:off x="472" y="474"/>
            <a:ext cx="70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9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11,499,556.36</a:t>
            </a:r>
          </a:p>
        </xdr:txBody>
      </xdr:sp>
      <xdr:sp macro="" textlink="">
        <xdr:nvSpPr>
          <xdr:cNvPr id="28814" name="Rectangle 142"/>
          <xdr:cNvSpPr>
            <a:spLocks noChangeArrowheads="1"/>
          </xdr:cNvSpPr>
        </xdr:nvSpPr>
        <xdr:spPr bwMode="auto">
          <a:xfrm>
            <a:off x="435" y="474"/>
            <a:ext cx="40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9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-$           </a:t>
            </a:r>
          </a:p>
        </xdr:txBody>
      </xdr:sp>
      <xdr:sp macro="" textlink="">
        <xdr:nvSpPr>
          <xdr:cNvPr id="28815" name="Rectangle 143"/>
          <xdr:cNvSpPr>
            <a:spLocks noChangeArrowheads="1"/>
          </xdr:cNvSpPr>
        </xdr:nvSpPr>
        <xdr:spPr bwMode="auto">
          <a:xfrm>
            <a:off x="472" y="474"/>
            <a:ext cx="3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9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28816" name="Rectangle 144"/>
          <xdr:cNvSpPr>
            <a:spLocks noChangeArrowheads="1"/>
          </xdr:cNvSpPr>
        </xdr:nvSpPr>
        <xdr:spPr bwMode="auto">
          <a:xfrm>
            <a:off x="562" y="474"/>
            <a:ext cx="70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9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10,991,883.90</a:t>
            </a:r>
          </a:p>
        </xdr:txBody>
      </xdr:sp>
      <xdr:sp macro="" textlink="">
        <xdr:nvSpPr>
          <xdr:cNvPr id="28817" name="Rectangle 145"/>
          <xdr:cNvSpPr>
            <a:spLocks noChangeArrowheads="1"/>
          </xdr:cNvSpPr>
        </xdr:nvSpPr>
        <xdr:spPr bwMode="auto">
          <a:xfrm>
            <a:off x="547" y="474"/>
            <a:ext cx="15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9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-$  </a:t>
            </a:r>
          </a:p>
        </xdr:txBody>
      </xdr:sp>
      <xdr:sp macro="" textlink="">
        <xdr:nvSpPr>
          <xdr:cNvPr id="28818" name="Rectangle 146"/>
          <xdr:cNvSpPr>
            <a:spLocks noChangeArrowheads="1"/>
          </xdr:cNvSpPr>
        </xdr:nvSpPr>
        <xdr:spPr bwMode="auto">
          <a:xfrm>
            <a:off x="561" y="474"/>
            <a:ext cx="3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9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28819" name="Rectangle 147"/>
          <xdr:cNvSpPr>
            <a:spLocks noChangeArrowheads="1"/>
          </xdr:cNvSpPr>
        </xdr:nvSpPr>
        <xdr:spPr bwMode="auto">
          <a:xfrm>
            <a:off x="406" y="491"/>
            <a:ext cx="28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900" b="1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Total</a:t>
            </a:r>
          </a:p>
        </xdr:txBody>
      </xdr:sp>
      <xdr:sp macro="" textlink="">
        <xdr:nvSpPr>
          <xdr:cNvPr id="28820" name="Rectangle 148"/>
          <xdr:cNvSpPr>
            <a:spLocks noChangeArrowheads="1"/>
          </xdr:cNvSpPr>
        </xdr:nvSpPr>
        <xdr:spPr bwMode="auto">
          <a:xfrm>
            <a:off x="467" y="491"/>
            <a:ext cx="77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900" b="1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117,727,292.36</a:t>
            </a:r>
          </a:p>
        </xdr:txBody>
      </xdr:sp>
      <xdr:sp macro="" textlink="">
        <xdr:nvSpPr>
          <xdr:cNvPr id="28821" name="Rectangle 149"/>
          <xdr:cNvSpPr>
            <a:spLocks noChangeArrowheads="1"/>
          </xdr:cNvSpPr>
        </xdr:nvSpPr>
        <xdr:spPr bwMode="auto">
          <a:xfrm>
            <a:off x="435" y="491"/>
            <a:ext cx="35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900" b="1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-$         </a:t>
            </a:r>
          </a:p>
        </xdr:txBody>
      </xdr:sp>
      <xdr:sp macro="" textlink="">
        <xdr:nvSpPr>
          <xdr:cNvPr id="28822" name="Rectangle 150"/>
          <xdr:cNvSpPr>
            <a:spLocks noChangeArrowheads="1"/>
          </xdr:cNvSpPr>
        </xdr:nvSpPr>
        <xdr:spPr bwMode="auto">
          <a:xfrm>
            <a:off x="467" y="491"/>
            <a:ext cx="3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900" b="1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28823" name="Rectangle 151"/>
          <xdr:cNvSpPr>
            <a:spLocks noChangeArrowheads="1"/>
          </xdr:cNvSpPr>
        </xdr:nvSpPr>
        <xdr:spPr bwMode="auto">
          <a:xfrm>
            <a:off x="557" y="491"/>
            <a:ext cx="77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900" b="1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114,631,304.95</a:t>
            </a:r>
          </a:p>
        </xdr:txBody>
      </xdr:sp>
      <xdr:sp macro="" textlink="">
        <xdr:nvSpPr>
          <xdr:cNvPr id="28824" name="Rectangle 152"/>
          <xdr:cNvSpPr>
            <a:spLocks noChangeArrowheads="1"/>
          </xdr:cNvSpPr>
        </xdr:nvSpPr>
        <xdr:spPr bwMode="auto">
          <a:xfrm>
            <a:off x="547" y="491"/>
            <a:ext cx="10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900" b="1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-$</a:t>
            </a:r>
          </a:p>
        </xdr:txBody>
      </xdr:sp>
      <xdr:sp macro="" textlink="">
        <xdr:nvSpPr>
          <xdr:cNvPr id="28825" name="Rectangle 153"/>
          <xdr:cNvSpPr>
            <a:spLocks noChangeArrowheads="1"/>
          </xdr:cNvSpPr>
        </xdr:nvSpPr>
        <xdr:spPr bwMode="auto">
          <a:xfrm>
            <a:off x="557" y="491"/>
            <a:ext cx="3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900" b="1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28826" name="Rectangle 154"/>
          <xdr:cNvSpPr>
            <a:spLocks noChangeArrowheads="1"/>
          </xdr:cNvSpPr>
        </xdr:nvSpPr>
        <xdr:spPr bwMode="auto">
          <a:xfrm>
            <a:off x="46" y="440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827" name="Rectangle 155"/>
          <xdr:cNvSpPr>
            <a:spLocks noChangeArrowheads="1"/>
          </xdr:cNvSpPr>
        </xdr:nvSpPr>
        <xdr:spPr bwMode="auto">
          <a:xfrm>
            <a:off x="140" y="440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828" name="Rectangle 156"/>
          <xdr:cNvSpPr>
            <a:spLocks noChangeArrowheads="1"/>
          </xdr:cNvSpPr>
        </xdr:nvSpPr>
        <xdr:spPr bwMode="auto">
          <a:xfrm>
            <a:off x="433" y="440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829" name="Rectangle 157"/>
          <xdr:cNvSpPr>
            <a:spLocks noChangeArrowheads="1"/>
          </xdr:cNvSpPr>
        </xdr:nvSpPr>
        <xdr:spPr bwMode="auto">
          <a:xfrm>
            <a:off x="544" y="440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830" name="Line 158"/>
          <xdr:cNvSpPr>
            <a:spLocks noChangeShapeType="1"/>
          </xdr:cNvSpPr>
        </xdr:nvSpPr>
        <xdr:spPr bwMode="auto">
          <a:xfrm>
            <a:off x="47" y="440"/>
            <a:ext cx="588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831" name="Rectangle 159"/>
          <xdr:cNvSpPr>
            <a:spLocks noChangeArrowheads="1"/>
          </xdr:cNvSpPr>
        </xdr:nvSpPr>
        <xdr:spPr bwMode="auto">
          <a:xfrm>
            <a:off x="47" y="440"/>
            <a:ext cx="588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832" name="Rectangle 160"/>
          <xdr:cNvSpPr>
            <a:spLocks noChangeArrowheads="1"/>
          </xdr:cNvSpPr>
        </xdr:nvSpPr>
        <xdr:spPr bwMode="auto">
          <a:xfrm>
            <a:off x="634" y="440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833" name="Line 161"/>
          <xdr:cNvSpPr>
            <a:spLocks noChangeShapeType="1"/>
          </xdr:cNvSpPr>
        </xdr:nvSpPr>
        <xdr:spPr bwMode="auto">
          <a:xfrm>
            <a:off x="47" y="456"/>
            <a:ext cx="588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834" name="Rectangle 162"/>
          <xdr:cNvSpPr>
            <a:spLocks noChangeArrowheads="1"/>
          </xdr:cNvSpPr>
        </xdr:nvSpPr>
        <xdr:spPr bwMode="auto">
          <a:xfrm>
            <a:off x="47" y="456"/>
            <a:ext cx="588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835" name="Line 163"/>
          <xdr:cNvSpPr>
            <a:spLocks noChangeShapeType="1"/>
          </xdr:cNvSpPr>
        </xdr:nvSpPr>
        <xdr:spPr bwMode="auto">
          <a:xfrm>
            <a:off x="47" y="473"/>
            <a:ext cx="588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836" name="Rectangle 164"/>
          <xdr:cNvSpPr>
            <a:spLocks noChangeArrowheads="1"/>
          </xdr:cNvSpPr>
        </xdr:nvSpPr>
        <xdr:spPr bwMode="auto">
          <a:xfrm>
            <a:off x="47" y="473"/>
            <a:ext cx="588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837" name="Line 165"/>
          <xdr:cNvSpPr>
            <a:spLocks noChangeShapeType="1"/>
          </xdr:cNvSpPr>
        </xdr:nvSpPr>
        <xdr:spPr bwMode="auto">
          <a:xfrm>
            <a:off x="47" y="489"/>
            <a:ext cx="588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838" name="Rectangle 166"/>
          <xdr:cNvSpPr>
            <a:spLocks noChangeArrowheads="1"/>
          </xdr:cNvSpPr>
        </xdr:nvSpPr>
        <xdr:spPr bwMode="auto">
          <a:xfrm>
            <a:off x="47" y="489"/>
            <a:ext cx="588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839" name="Line 167"/>
          <xdr:cNvSpPr>
            <a:spLocks noChangeShapeType="1"/>
          </xdr:cNvSpPr>
        </xdr:nvSpPr>
        <xdr:spPr bwMode="auto">
          <a:xfrm>
            <a:off x="46" y="440"/>
            <a:ext cx="0" cy="66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840" name="Rectangle 168"/>
          <xdr:cNvSpPr>
            <a:spLocks noChangeArrowheads="1"/>
          </xdr:cNvSpPr>
        </xdr:nvSpPr>
        <xdr:spPr bwMode="auto">
          <a:xfrm>
            <a:off x="46" y="440"/>
            <a:ext cx="1" cy="66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841" name="Line 169"/>
          <xdr:cNvSpPr>
            <a:spLocks noChangeShapeType="1"/>
          </xdr:cNvSpPr>
        </xdr:nvSpPr>
        <xdr:spPr bwMode="auto">
          <a:xfrm>
            <a:off x="140" y="441"/>
            <a:ext cx="0" cy="65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842" name="Rectangle 170"/>
          <xdr:cNvSpPr>
            <a:spLocks noChangeArrowheads="1"/>
          </xdr:cNvSpPr>
        </xdr:nvSpPr>
        <xdr:spPr bwMode="auto">
          <a:xfrm>
            <a:off x="140" y="441"/>
            <a:ext cx="1" cy="6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843" name="Line 171"/>
          <xdr:cNvSpPr>
            <a:spLocks noChangeShapeType="1"/>
          </xdr:cNvSpPr>
        </xdr:nvSpPr>
        <xdr:spPr bwMode="auto">
          <a:xfrm>
            <a:off x="433" y="441"/>
            <a:ext cx="0" cy="65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844" name="Rectangle 172"/>
          <xdr:cNvSpPr>
            <a:spLocks noChangeArrowheads="1"/>
          </xdr:cNvSpPr>
        </xdr:nvSpPr>
        <xdr:spPr bwMode="auto">
          <a:xfrm>
            <a:off x="433" y="441"/>
            <a:ext cx="1" cy="6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845" name="Line 173"/>
          <xdr:cNvSpPr>
            <a:spLocks noChangeShapeType="1"/>
          </xdr:cNvSpPr>
        </xdr:nvSpPr>
        <xdr:spPr bwMode="auto">
          <a:xfrm>
            <a:off x="544" y="441"/>
            <a:ext cx="0" cy="65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846" name="Rectangle 174"/>
          <xdr:cNvSpPr>
            <a:spLocks noChangeArrowheads="1"/>
          </xdr:cNvSpPr>
        </xdr:nvSpPr>
        <xdr:spPr bwMode="auto">
          <a:xfrm>
            <a:off x="544" y="441"/>
            <a:ext cx="1" cy="6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847" name="Line 175"/>
          <xdr:cNvSpPr>
            <a:spLocks noChangeShapeType="1"/>
          </xdr:cNvSpPr>
        </xdr:nvSpPr>
        <xdr:spPr bwMode="auto">
          <a:xfrm>
            <a:off x="47" y="505"/>
            <a:ext cx="588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848" name="Rectangle 176"/>
          <xdr:cNvSpPr>
            <a:spLocks noChangeArrowheads="1"/>
          </xdr:cNvSpPr>
        </xdr:nvSpPr>
        <xdr:spPr bwMode="auto">
          <a:xfrm>
            <a:off x="47" y="505"/>
            <a:ext cx="588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849" name="Line 177"/>
          <xdr:cNvSpPr>
            <a:spLocks noChangeShapeType="1"/>
          </xdr:cNvSpPr>
        </xdr:nvSpPr>
        <xdr:spPr bwMode="auto">
          <a:xfrm>
            <a:off x="634" y="441"/>
            <a:ext cx="0" cy="65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850" name="Rectangle 178"/>
          <xdr:cNvSpPr>
            <a:spLocks noChangeArrowheads="1"/>
          </xdr:cNvSpPr>
        </xdr:nvSpPr>
        <xdr:spPr bwMode="auto">
          <a:xfrm>
            <a:off x="634" y="441"/>
            <a:ext cx="1" cy="6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851" name="Line 179"/>
          <xdr:cNvSpPr>
            <a:spLocks noChangeShapeType="1"/>
          </xdr:cNvSpPr>
        </xdr:nvSpPr>
        <xdr:spPr bwMode="auto">
          <a:xfrm>
            <a:off x="46" y="506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852" name="Rectangle 180"/>
          <xdr:cNvSpPr>
            <a:spLocks noChangeArrowheads="1"/>
          </xdr:cNvSpPr>
        </xdr:nvSpPr>
        <xdr:spPr bwMode="auto">
          <a:xfrm>
            <a:off x="46" y="506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853" name="Line 181"/>
          <xdr:cNvSpPr>
            <a:spLocks noChangeShapeType="1"/>
          </xdr:cNvSpPr>
        </xdr:nvSpPr>
        <xdr:spPr bwMode="auto">
          <a:xfrm>
            <a:off x="140" y="506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854" name="Rectangle 182"/>
          <xdr:cNvSpPr>
            <a:spLocks noChangeArrowheads="1"/>
          </xdr:cNvSpPr>
        </xdr:nvSpPr>
        <xdr:spPr bwMode="auto">
          <a:xfrm>
            <a:off x="140" y="506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855" name="Line 183"/>
          <xdr:cNvSpPr>
            <a:spLocks noChangeShapeType="1"/>
          </xdr:cNvSpPr>
        </xdr:nvSpPr>
        <xdr:spPr bwMode="auto">
          <a:xfrm>
            <a:off x="433" y="506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856" name="Rectangle 184"/>
          <xdr:cNvSpPr>
            <a:spLocks noChangeArrowheads="1"/>
          </xdr:cNvSpPr>
        </xdr:nvSpPr>
        <xdr:spPr bwMode="auto">
          <a:xfrm>
            <a:off x="433" y="506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857" name="Line 185"/>
          <xdr:cNvSpPr>
            <a:spLocks noChangeShapeType="1"/>
          </xdr:cNvSpPr>
        </xdr:nvSpPr>
        <xdr:spPr bwMode="auto">
          <a:xfrm>
            <a:off x="544" y="506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858" name="Rectangle 186"/>
          <xdr:cNvSpPr>
            <a:spLocks noChangeArrowheads="1"/>
          </xdr:cNvSpPr>
        </xdr:nvSpPr>
        <xdr:spPr bwMode="auto">
          <a:xfrm>
            <a:off x="544" y="506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859" name="Line 187"/>
          <xdr:cNvSpPr>
            <a:spLocks noChangeShapeType="1"/>
          </xdr:cNvSpPr>
        </xdr:nvSpPr>
        <xdr:spPr bwMode="auto">
          <a:xfrm>
            <a:off x="634" y="506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860" name="Rectangle 188"/>
          <xdr:cNvSpPr>
            <a:spLocks noChangeArrowheads="1"/>
          </xdr:cNvSpPr>
        </xdr:nvSpPr>
        <xdr:spPr bwMode="auto">
          <a:xfrm>
            <a:off x="634" y="506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861" name="Line 189"/>
          <xdr:cNvSpPr>
            <a:spLocks noChangeShapeType="1"/>
          </xdr:cNvSpPr>
        </xdr:nvSpPr>
        <xdr:spPr bwMode="auto">
          <a:xfrm>
            <a:off x="635" y="440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862" name="Rectangle 190"/>
          <xdr:cNvSpPr>
            <a:spLocks noChangeArrowheads="1"/>
          </xdr:cNvSpPr>
        </xdr:nvSpPr>
        <xdr:spPr bwMode="auto">
          <a:xfrm>
            <a:off x="635" y="440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863" name="Line 191"/>
          <xdr:cNvSpPr>
            <a:spLocks noChangeShapeType="1"/>
          </xdr:cNvSpPr>
        </xdr:nvSpPr>
        <xdr:spPr bwMode="auto">
          <a:xfrm>
            <a:off x="635" y="456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864" name="Rectangle 192"/>
          <xdr:cNvSpPr>
            <a:spLocks noChangeArrowheads="1"/>
          </xdr:cNvSpPr>
        </xdr:nvSpPr>
        <xdr:spPr bwMode="auto">
          <a:xfrm>
            <a:off x="635" y="456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865" name="Line 193"/>
          <xdr:cNvSpPr>
            <a:spLocks noChangeShapeType="1"/>
          </xdr:cNvSpPr>
        </xdr:nvSpPr>
        <xdr:spPr bwMode="auto">
          <a:xfrm>
            <a:off x="635" y="473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866" name="Rectangle 194"/>
          <xdr:cNvSpPr>
            <a:spLocks noChangeArrowheads="1"/>
          </xdr:cNvSpPr>
        </xdr:nvSpPr>
        <xdr:spPr bwMode="auto">
          <a:xfrm>
            <a:off x="635" y="473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867" name="Line 195"/>
          <xdr:cNvSpPr>
            <a:spLocks noChangeShapeType="1"/>
          </xdr:cNvSpPr>
        </xdr:nvSpPr>
        <xdr:spPr bwMode="auto">
          <a:xfrm>
            <a:off x="635" y="489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868" name="Rectangle 196"/>
          <xdr:cNvSpPr>
            <a:spLocks noChangeArrowheads="1"/>
          </xdr:cNvSpPr>
        </xdr:nvSpPr>
        <xdr:spPr bwMode="auto">
          <a:xfrm>
            <a:off x="635" y="489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869" name="Line 197"/>
          <xdr:cNvSpPr>
            <a:spLocks noChangeShapeType="1"/>
          </xdr:cNvSpPr>
        </xdr:nvSpPr>
        <xdr:spPr bwMode="auto">
          <a:xfrm>
            <a:off x="635" y="505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870" name="Rectangle 198"/>
          <xdr:cNvSpPr>
            <a:spLocks noChangeArrowheads="1"/>
          </xdr:cNvSpPr>
        </xdr:nvSpPr>
        <xdr:spPr bwMode="auto">
          <a:xfrm>
            <a:off x="635" y="505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 editAs="oneCell">
    <xdr:from>
      <xdr:col>0</xdr:col>
      <xdr:colOff>419100</xdr:colOff>
      <xdr:row>11</xdr:row>
      <xdr:rowOff>142875</xdr:rowOff>
    </xdr:from>
    <xdr:to>
      <xdr:col>8</xdr:col>
      <xdr:colOff>257175</xdr:colOff>
      <xdr:row>16</xdr:row>
      <xdr:rowOff>104775</xdr:rowOff>
    </xdr:to>
    <xdr:sp macro="" textlink="">
      <xdr:nvSpPr>
        <xdr:cNvPr id="28673" name="AutoShape 1"/>
        <xdr:cNvSpPr>
          <a:spLocks noChangeAspect="1" noChangeArrowheads="1"/>
        </xdr:cNvSpPr>
      </xdr:nvSpPr>
      <xdr:spPr bwMode="auto">
        <a:xfrm>
          <a:off x="419100" y="2238375"/>
          <a:ext cx="5610225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114300</xdr:rowOff>
    </xdr:from>
    <xdr:to>
      <xdr:col>1</xdr:col>
      <xdr:colOff>704850</xdr:colOff>
      <xdr:row>5</xdr:row>
      <xdr:rowOff>7779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14300"/>
          <a:ext cx="695325" cy="8459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114300</xdr:rowOff>
    </xdr:from>
    <xdr:to>
      <xdr:col>1</xdr:col>
      <xdr:colOff>704850</xdr:colOff>
      <xdr:row>5</xdr:row>
      <xdr:rowOff>7779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14300"/>
          <a:ext cx="695325" cy="8459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12</xdr:row>
      <xdr:rowOff>0</xdr:rowOff>
    </xdr:from>
    <xdr:to>
      <xdr:col>5</xdr:col>
      <xdr:colOff>66675</xdr:colOff>
      <xdr:row>42</xdr:row>
      <xdr:rowOff>38100</xdr:rowOff>
    </xdr:to>
    <xdr:grpSp>
      <xdr:nvGrpSpPr>
        <xdr:cNvPr id="30723" name="Group 3"/>
        <xdr:cNvGrpSpPr>
          <a:grpSpLocks noChangeAspect="1"/>
        </xdr:cNvGrpSpPr>
      </xdr:nvGrpSpPr>
      <xdr:grpSpPr bwMode="auto">
        <a:xfrm>
          <a:off x="444500" y="2286000"/>
          <a:ext cx="7099300" cy="5753100"/>
          <a:chOff x="46" y="240"/>
          <a:chExt cx="593" cy="476"/>
        </a:xfrm>
      </xdr:grpSpPr>
      <xdr:sp macro="" textlink="">
        <xdr:nvSpPr>
          <xdr:cNvPr id="30722" name="AutoShape 2"/>
          <xdr:cNvSpPr>
            <a:spLocks noChangeAspect="1" noChangeArrowheads="1" noTextEdit="1"/>
          </xdr:cNvSpPr>
        </xdr:nvSpPr>
        <xdr:spPr bwMode="auto">
          <a:xfrm>
            <a:off x="46" y="240"/>
            <a:ext cx="589" cy="47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30924" name="Group 204"/>
          <xdr:cNvGrpSpPr>
            <a:grpSpLocks/>
          </xdr:cNvGrpSpPr>
        </xdr:nvGrpSpPr>
        <xdr:grpSpPr bwMode="auto">
          <a:xfrm>
            <a:off x="46" y="240"/>
            <a:ext cx="593" cy="476"/>
            <a:chOff x="46" y="240"/>
            <a:chExt cx="593" cy="476"/>
          </a:xfrm>
        </xdr:grpSpPr>
        <xdr:sp macro="" textlink="">
          <xdr:nvSpPr>
            <xdr:cNvPr id="30724" name="Rectangle 4"/>
            <xdr:cNvSpPr>
              <a:spLocks noChangeArrowheads="1"/>
            </xdr:cNvSpPr>
          </xdr:nvSpPr>
          <xdr:spPr bwMode="auto">
            <a:xfrm>
              <a:off x="46" y="240"/>
              <a:ext cx="589" cy="43"/>
            </a:xfrm>
            <a:prstGeom prst="rect">
              <a:avLst/>
            </a:prstGeom>
            <a:solidFill>
              <a:srgbClr val="44546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0725" name="Rectangle 5"/>
            <xdr:cNvSpPr>
              <a:spLocks noChangeArrowheads="1"/>
            </xdr:cNvSpPr>
          </xdr:nvSpPr>
          <xdr:spPr bwMode="auto">
            <a:xfrm>
              <a:off x="46" y="282"/>
              <a:ext cx="589" cy="8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0726" name="Rectangle 6"/>
            <xdr:cNvSpPr>
              <a:spLocks noChangeArrowheads="1"/>
            </xdr:cNvSpPr>
          </xdr:nvSpPr>
          <xdr:spPr bwMode="auto">
            <a:xfrm>
              <a:off x="46" y="290"/>
              <a:ext cx="589" cy="23"/>
            </a:xfrm>
            <a:prstGeom prst="rect">
              <a:avLst/>
            </a:prstGeom>
            <a:solidFill>
              <a:srgbClr val="44546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0727" name="Rectangle 7"/>
            <xdr:cNvSpPr>
              <a:spLocks noChangeArrowheads="1"/>
            </xdr:cNvSpPr>
          </xdr:nvSpPr>
          <xdr:spPr bwMode="auto">
            <a:xfrm>
              <a:off x="46" y="312"/>
              <a:ext cx="589" cy="9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0728" name="Rectangle 8"/>
            <xdr:cNvSpPr>
              <a:spLocks noChangeArrowheads="1"/>
            </xdr:cNvSpPr>
          </xdr:nvSpPr>
          <xdr:spPr bwMode="auto">
            <a:xfrm>
              <a:off x="46" y="320"/>
              <a:ext cx="589" cy="15"/>
            </a:xfrm>
            <a:prstGeom prst="rect">
              <a:avLst/>
            </a:prstGeom>
            <a:solidFill>
              <a:srgbClr val="BFBFB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0729" name="Rectangle 9"/>
            <xdr:cNvSpPr>
              <a:spLocks noChangeArrowheads="1"/>
            </xdr:cNvSpPr>
          </xdr:nvSpPr>
          <xdr:spPr bwMode="auto">
            <a:xfrm>
              <a:off x="46" y="334"/>
              <a:ext cx="589" cy="229"/>
            </a:xfrm>
            <a:prstGeom prst="rect">
              <a:avLst/>
            </a:prstGeom>
            <a:solidFill>
              <a:srgbClr val="DDEBF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0730" name="Rectangle 10"/>
            <xdr:cNvSpPr>
              <a:spLocks noChangeArrowheads="1"/>
            </xdr:cNvSpPr>
          </xdr:nvSpPr>
          <xdr:spPr bwMode="auto">
            <a:xfrm>
              <a:off x="46" y="562"/>
              <a:ext cx="589" cy="8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0731" name="Rectangle 11"/>
            <xdr:cNvSpPr>
              <a:spLocks noChangeArrowheads="1"/>
            </xdr:cNvSpPr>
          </xdr:nvSpPr>
          <xdr:spPr bwMode="auto">
            <a:xfrm>
              <a:off x="46" y="570"/>
              <a:ext cx="589" cy="14"/>
            </a:xfrm>
            <a:prstGeom prst="rect">
              <a:avLst/>
            </a:prstGeom>
            <a:solidFill>
              <a:srgbClr val="BFBFB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0732" name="Rectangle 12"/>
            <xdr:cNvSpPr>
              <a:spLocks noChangeArrowheads="1"/>
            </xdr:cNvSpPr>
          </xdr:nvSpPr>
          <xdr:spPr bwMode="auto">
            <a:xfrm>
              <a:off x="46" y="584"/>
              <a:ext cx="589" cy="108"/>
            </a:xfrm>
            <a:prstGeom prst="rect">
              <a:avLst/>
            </a:prstGeom>
            <a:solidFill>
              <a:srgbClr val="DDEBF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0733" name="Rectangle 13"/>
            <xdr:cNvSpPr>
              <a:spLocks noChangeArrowheads="1"/>
            </xdr:cNvSpPr>
          </xdr:nvSpPr>
          <xdr:spPr bwMode="auto">
            <a:xfrm>
              <a:off x="46" y="691"/>
              <a:ext cx="589" cy="9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0734" name="Rectangle 14"/>
            <xdr:cNvSpPr>
              <a:spLocks noChangeArrowheads="1"/>
            </xdr:cNvSpPr>
          </xdr:nvSpPr>
          <xdr:spPr bwMode="auto">
            <a:xfrm>
              <a:off x="46" y="699"/>
              <a:ext cx="589" cy="15"/>
            </a:xfrm>
            <a:prstGeom prst="rect">
              <a:avLst/>
            </a:prstGeom>
            <a:solidFill>
              <a:srgbClr val="44546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0735" name="Rectangle 15"/>
            <xdr:cNvSpPr>
              <a:spLocks noChangeArrowheads="1"/>
            </xdr:cNvSpPr>
          </xdr:nvSpPr>
          <xdr:spPr bwMode="auto">
            <a:xfrm>
              <a:off x="563" y="321"/>
              <a:ext cx="75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387,007,950.37</a:t>
              </a:r>
            </a:p>
          </xdr:txBody>
        </xdr:sp>
        <xdr:sp macro="" textlink="">
          <xdr:nvSpPr>
            <xdr:cNvPr id="30736" name="Rectangle 16"/>
            <xdr:cNvSpPr>
              <a:spLocks noChangeArrowheads="1"/>
            </xdr:cNvSpPr>
          </xdr:nvSpPr>
          <xdr:spPr bwMode="auto">
            <a:xfrm>
              <a:off x="540" y="321"/>
              <a:ext cx="20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    </a:t>
              </a:r>
            </a:p>
          </xdr:txBody>
        </xdr:sp>
        <xdr:sp macro="" textlink="">
          <xdr:nvSpPr>
            <xdr:cNvPr id="30737" name="Rectangle 17"/>
            <xdr:cNvSpPr>
              <a:spLocks noChangeArrowheads="1"/>
            </xdr:cNvSpPr>
          </xdr:nvSpPr>
          <xdr:spPr bwMode="auto">
            <a:xfrm>
              <a:off x="562" y="321"/>
              <a:ext cx="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30738" name="Rectangle 18"/>
            <xdr:cNvSpPr>
              <a:spLocks noChangeArrowheads="1"/>
            </xdr:cNvSpPr>
          </xdr:nvSpPr>
          <xdr:spPr bwMode="auto">
            <a:xfrm>
              <a:off x="474" y="335"/>
              <a:ext cx="69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18,249,970.46</a:t>
              </a:r>
            </a:p>
          </xdr:txBody>
        </xdr:sp>
        <xdr:sp macro="" textlink="">
          <xdr:nvSpPr>
            <xdr:cNvPr id="30739" name="Rectangle 19"/>
            <xdr:cNvSpPr>
              <a:spLocks noChangeArrowheads="1"/>
            </xdr:cNvSpPr>
          </xdr:nvSpPr>
          <xdr:spPr bwMode="auto">
            <a:xfrm>
              <a:off x="465" y="335"/>
              <a:ext cx="10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</a:t>
              </a:r>
            </a:p>
          </xdr:txBody>
        </xdr:sp>
        <xdr:sp macro="" textlink="">
          <xdr:nvSpPr>
            <xdr:cNvPr id="30740" name="Rectangle 20"/>
            <xdr:cNvSpPr>
              <a:spLocks noChangeArrowheads="1"/>
            </xdr:cNvSpPr>
          </xdr:nvSpPr>
          <xdr:spPr bwMode="auto">
            <a:xfrm>
              <a:off x="474" y="335"/>
              <a:ext cx="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30741" name="Rectangle 21"/>
            <xdr:cNvSpPr>
              <a:spLocks noChangeArrowheads="1"/>
            </xdr:cNvSpPr>
          </xdr:nvSpPr>
          <xdr:spPr bwMode="auto">
            <a:xfrm>
              <a:off x="479" y="349"/>
              <a:ext cx="63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5,586,757.83</a:t>
              </a:r>
            </a:p>
          </xdr:txBody>
        </xdr:sp>
        <xdr:sp macro="" textlink="">
          <xdr:nvSpPr>
            <xdr:cNvPr id="30742" name="Rectangle 22"/>
            <xdr:cNvSpPr>
              <a:spLocks noChangeArrowheads="1"/>
            </xdr:cNvSpPr>
          </xdr:nvSpPr>
          <xdr:spPr bwMode="auto">
            <a:xfrm>
              <a:off x="465" y="349"/>
              <a:ext cx="15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  </a:t>
              </a:r>
            </a:p>
          </xdr:txBody>
        </xdr:sp>
        <xdr:sp macro="" textlink="">
          <xdr:nvSpPr>
            <xdr:cNvPr id="30743" name="Rectangle 23"/>
            <xdr:cNvSpPr>
              <a:spLocks noChangeArrowheads="1"/>
            </xdr:cNvSpPr>
          </xdr:nvSpPr>
          <xdr:spPr bwMode="auto">
            <a:xfrm>
              <a:off x="478" y="349"/>
              <a:ext cx="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30744" name="Rectangle 24"/>
            <xdr:cNvSpPr>
              <a:spLocks noChangeArrowheads="1"/>
            </xdr:cNvSpPr>
          </xdr:nvSpPr>
          <xdr:spPr bwMode="auto">
            <a:xfrm>
              <a:off x="486" y="362"/>
              <a:ext cx="54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153,231.28</a:t>
              </a:r>
            </a:p>
          </xdr:txBody>
        </xdr:sp>
        <xdr:sp macro="" textlink="">
          <xdr:nvSpPr>
            <xdr:cNvPr id="30745" name="Rectangle 25"/>
            <xdr:cNvSpPr>
              <a:spLocks noChangeArrowheads="1"/>
            </xdr:cNvSpPr>
          </xdr:nvSpPr>
          <xdr:spPr bwMode="auto">
            <a:xfrm>
              <a:off x="465" y="362"/>
              <a:ext cx="25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      </a:t>
              </a:r>
            </a:p>
          </xdr:txBody>
        </xdr:sp>
        <xdr:sp macro="" textlink="">
          <xdr:nvSpPr>
            <xdr:cNvPr id="30746" name="Rectangle 26"/>
            <xdr:cNvSpPr>
              <a:spLocks noChangeArrowheads="1"/>
            </xdr:cNvSpPr>
          </xdr:nvSpPr>
          <xdr:spPr bwMode="auto">
            <a:xfrm>
              <a:off x="486" y="362"/>
              <a:ext cx="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30747" name="Rectangle 27"/>
            <xdr:cNvSpPr>
              <a:spLocks noChangeArrowheads="1"/>
            </xdr:cNvSpPr>
          </xdr:nvSpPr>
          <xdr:spPr bwMode="auto">
            <a:xfrm>
              <a:off x="486" y="376"/>
              <a:ext cx="54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313,292.56</a:t>
              </a:r>
            </a:p>
          </xdr:txBody>
        </xdr:sp>
        <xdr:sp macro="" textlink="">
          <xdr:nvSpPr>
            <xdr:cNvPr id="30748" name="Rectangle 28"/>
            <xdr:cNvSpPr>
              <a:spLocks noChangeArrowheads="1"/>
            </xdr:cNvSpPr>
          </xdr:nvSpPr>
          <xdr:spPr bwMode="auto">
            <a:xfrm>
              <a:off x="465" y="376"/>
              <a:ext cx="25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      </a:t>
              </a:r>
            </a:p>
          </xdr:txBody>
        </xdr:sp>
        <xdr:sp macro="" textlink="">
          <xdr:nvSpPr>
            <xdr:cNvPr id="30749" name="Rectangle 29"/>
            <xdr:cNvSpPr>
              <a:spLocks noChangeArrowheads="1"/>
            </xdr:cNvSpPr>
          </xdr:nvSpPr>
          <xdr:spPr bwMode="auto">
            <a:xfrm>
              <a:off x="486" y="376"/>
              <a:ext cx="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30750" name="Rectangle 30"/>
            <xdr:cNvSpPr>
              <a:spLocks noChangeArrowheads="1"/>
            </xdr:cNvSpPr>
          </xdr:nvSpPr>
          <xdr:spPr bwMode="auto">
            <a:xfrm>
              <a:off x="486" y="389"/>
              <a:ext cx="54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248,240.00</a:t>
              </a:r>
            </a:p>
          </xdr:txBody>
        </xdr:sp>
        <xdr:sp macro="" textlink="">
          <xdr:nvSpPr>
            <xdr:cNvPr id="30751" name="Rectangle 31"/>
            <xdr:cNvSpPr>
              <a:spLocks noChangeArrowheads="1"/>
            </xdr:cNvSpPr>
          </xdr:nvSpPr>
          <xdr:spPr bwMode="auto">
            <a:xfrm>
              <a:off x="465" y="389"/>
              <a:ext cx="25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      </a:t>
              </a:r>
            </a:p>
          </xdr:txBody>
        </xdr:sp>
        <xdr:sp macro="" textlink="">
          <xdr:nvSpPr>
            <xdr:cNvPr id="30752" name="Rectangle 32"/>
            <xdr:cNvSpPr>
              <a:spLocks noChangeArrowheads="1"/>
            </xdr:cNvSpPr>
          </xdr:nvSpPr>
          <xdr:spPr bwMode="auto">
            <a:xfrm>
              <a:off x="486" y="389"/>
              <a:ext cx="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30753" name="Rectangle 33"/>
            <xdr:cNvSpPr>
              <a:spLocks noChangeArrowheads="1"/>
            </xdr:cNvSpPr>
          </xdr:nvSpPr>
          <xdr:spPr bwMode="auto">
            <a:xfrm>
              <a:off x="48" y="403"/>
              <a:ext cx="221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          Maquinaria, otros equipos y herramientas</a:t>
              </a:r>
            </a:p>
          </xdr:txBody>
        </xdr:sp>
        <xdr:sp macro="" textlink="">
          <xdr:nvSpPr>
            <xdr:cNvPr id="30754" name="Rectangle 34"/>
            <xdr:cNvSpPr>
              <a:spLocks noChangeArrowheads="1"/>
            </xdr:cNvSpPr>
          </xdr:nvSpPr>
          <xdr:spPr bwMode="auto">
            <a:xfrm>
              <a:off x="474" y="403"/>
              <a:ext cx="69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12,357,483.73</a:t>
              </a:r>
            </a:p>
          </xdr:txBody>
        </xdr:sp>
        <xdr:sp macro="" textlink="">
          <xdr:nvSpPr>
            <xdr:cNvPr id="30755" name="Rectangle 35"/>
            <xdr:cNvSpPr>
              <a:spLocks noChangeArrowheads="1"/>
            </xdr:cNvSpPr>
          </xdr:nvSpPr>
          <xdr:spPr bwMode="auto">
            <a:xfrm>
              <a:off x="465" y="403"/>
              <a:ext cx="10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</a:t>
              </a:r>
            </a:p>
          </xdr:txBody>
        </xdr:sp>
        <xdr:sp macro="" textlink="">
          <xdr:nvSpPr>
            <xdr:cNvPr id="30756" name="Rectangle 36"/>
            <xdr:cNvSpPr>
              <a:spLocks noChangeArrowheads="1"/>
            </xdr:cNvSpPr>
          </xdr:nvSpPr>
          <xdr:spPr bwMode="auto">
            <a:xfrm>
              <a:off x="474" y="403"/>
              <a:ext cx="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30757" name="Rectangle 37"/>
            <xdr:cNvSpPr>
              <a:spLocks noChangeArrowheads="1"/>
            </xdr:cNvSpPr>
          </xdr:nvSpPr>
          <xdr:spPr bwMode="auto">
            <a:xfrm>
              <a:off x="48" y="416"/>
              <a:ext cx="106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          Activos biológicos</a:t>
              </a:r>
            </a:p>
          </xdr:txBody>
        </xdr:sp>
        <xdr:sp macro="" textlink="">
          <xdr:nvSpPr>
            <xdr:cNvPr id="30758" name="Rectangle 38"/>
            <xdr:cNvSpPr>
              <a:spLocks noChangeArrowheads="1"/>
            </xdr:cNvSpPr>
          </xdr:nvSpPr>
          <xdr:spPr bwMode="auto">
            <a:xfrm>
              <a:off x="516" y="416"/>
              <a:ext cx="3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sp macro="" textlink="">
          <xdr:nvSpPr>
            <xdr:cNvPr id="30759" name="Rectangle 39"/>
            <xdr:cNvSpPr>
              <a:spLocks noChangeArrowheads="1"/>
            </xdr:cNvSpPr>
          </xdr:nvSpPr>
          <xdr:spPr bwMode="auto">
            <a:xfrm>
              <a:off x="465" y="416"/>
              <a:ext cx="6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                     </a:t>
              </a:r>
            </a:p>
          </xdr:txBody>
        </xdr:sp>
        <xdr:sp macro="" textlink="">
          <xdr:nvSpPr>
            <xdr:cNvPr id="30760" name="Rectangle 40"/>
            <xdr:cNvSpPr>
              <a:spLocks noChangeArrowheads="1"/>
            </xdr:cNvSpPr>
          </xdr:nvSpPr>
          <xdr:spPr bwMode="auto">
            <a:xfrm>
              <a:off x="516" y="416"/>
              <a:ext cx="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30761" name="Rectangle 41"/>
            <xdr:cNvSpPr>
              <a:spLocks noChangeArrowheads="1"/>
            </xdr:cNvSpPr>
          </xdr:nvSpPr>
          <xdr:spPr bwMode="auto">
            <a:xfrm>
              <a:off x="48" y="429"/>
              <a:ext cx="106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          Bienes inmuebles</a:t>
              </a:r>
            </a:p>
          </xdr:txBody>
        </xdr:sp>
        <xdr:sp macro="" textlink="">
          <xdr:nvSpPr>
            <xdr:cNvPr id="30762" name="Rectangle 42"/>
            <xdr:cNvSpPr>
              <a:spLocks noChangeArrowheads="1"/>
            </xdr:cNvSpPr>
          </xdr:nvSpPr>
          <xdr:spPr bwMode="auto">
            <a:xfrm>
              <a:off x="474" y="429"/>
              <a:ext cx="69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17,294,290.00</a:t>
              </a:r>
            </a:p>
          </xdr:txBody>
        </xdr:sp>
        <xdr:sp macro="" textlink="">
          <xdr:nvSpPr>
            <xdr:cNvPr id="30763" name="Rectangle 43"/>
            <xdr:cNvSpPr>
              <a:spLocks noChangeArrowheads="1"/>
            </xdr:cNvSpPr>
          </xdr:nvSpPr>
          <xdr:spPr bwMode="auto">
            <a:xfrm>
              <a:off x="465" y="429"/>
              <a:ext cx="10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</a:t>
              </a:r>
            </a:p>
          </xdr:txBody>
        </xdr:sp>
        <xdr:sp macro="" textlink="">
          <xdr:nvSpPr>
            <xdr:cNvPr id="30764" name="Rectangle 44"/>
            <xdr:cNvSpPr>
              <a:spLocks noChangeArrowheads="1"/>
            </xdr:cNvSpPr>
          </xdr:nvSpPr>
          <xdr:spPr bwMode="auto">
            <a:xfrm>
              <a:off x="474" y="429"/>
              <a:ext cx="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30765" name="Rectangle 45"/>
            <xdr:cNvSpPr>
              <a:spLocks noChangeArrowheads="1"/>
            </xdr:cNvSpPr>
          </xdr:nvSpPr>
          <xdr:spPr bwMode="auto">
            <a:xfrm>
              <a:off x="48" y="443"/>
              <a:ext cx="111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          Activos intangibles</a:t>
              </a:r>
            </a:p>
          </xdr:txBody>
        </xdr:sp>
        <xdr:sp macro="" textlink="">
          <xdr:nvSpPr>
            <xdr:cNvPr id="30766" name="Rectangle 46"/>
            <xdr:cNvSpPr>
              <a:spLocks noChangeArrowheads="1"/>
            </xdr:cNvSpPr>
          </xdr:nvSpPr>
          <xdr:spPr bwMode="auto">
            <a:xfrm>
              <a:off x="474" y="443"/>
              <a:ext cx="69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10,519,912.11</a:t>
              </a:r>
            </a:p>
          </xdr:txBody>
        </xdr:sp>
        <xdr:sp macro="" textlink="">
          <xdr:nvSpPr>
            <xdr:cNvPr id="30767" name="Rectangle 47"/>
            <xdr:cNvSpPr>
              <a:spLocks noChangeArrowheads="1"/>
            </xdr:cNvSpPr>
          </xdr:nvSpPr>
          <xdr:spPr bwMode="auto">
            <a:xfrm>
              <a:off x="465" y="443"/>
              <a:ext cx="10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</a:t>
              </a:r>
            </a:p>
          </xdr:txBody>
        </xdr:sp>
        <xdr:sp macro="" textlink="">
          <xdr:nvSpPr>
            <xdr:cNvPr id="30768" name="Rectangle 48"/>
            <xdr:cNvSpPr>
              <a:spLocks noChangeArrowheads="1"/>
            </xdr:cNvSpPr>
          </xdr:nvSpPr>
          <xdr:spPr bwMode="auto">
            <a:xfrm>
              <a:off x="474" y="443"/>
              <a:ext cx="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30769" name="Rectangle 49"/>
            <xdr:cNvSpPr>
              <a:spLocks noChangeArrowheads="1"/>
            </xdr:cNvSpPr>
          </xdr:nvSpPr>
          <xdr:spPr bwMode="auto">
            <a:xfrm>
              <a:off x="48" y="456"/>
              <a:ext cx="170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           Obra pública en bienes propios</a:t>
              </a:r>
            </a:p>
          </xdr:txBody>
        </xdr:sp>
        <xdr:sp macro="" textlink="">
          <xdr:nvSpPr>
            <xdr:cNvPr id="30770" name="Rectangle 50"/>
            <xdr:cNvSpPr>
              <a:spLocks noChangeArrowheads="1"/>
            </xdr:cNvSpPr>
          </xdr:nvSpPr>
          <xdr:spPr bwMode="auto">
            <a:xfrm>
              <a:off x="469" y="456"/>
              <a:ext cx="75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268,271,026.57</a:t>
              </a:r>
            </a:p>
          </xdr:txBody>
        </xdr:sp>
        <xdr:sp macro="" textlink="">
          <xdr:nvSpPr>
            <xdr:cNvPr id="30771" name="Rectangle 51"/>
            <xdr:cNvSpPr>
              <a:spLocks noChangeArrowheads="1"/>
            </xdr:cNvSpPr>
          </xdr:nvSpPr>
          <xdr:spPr bwMode="auto">
            <a:xfrm>
              <a:off x="465" y="456"/>
              <a:ext cx="6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</a:t>
              </a:r>
            </a:p>
          </xdr:txBody>
        </xdr:sp>
        <xdr:sp macro="" textlink="">
          <xdr:nvSpPr>
            <xdr:cNvPr id="30772" name="Rectangle 52"/>
            <xdr:cNvSpPr>
              <a:spLocks noChangeArrowheads="1"/>
            </xdr:cNvSpPr>
          </xdr:nvSpPr>
          <xdr:spPr bwMode="auto">
            <a:xfrm>
              <a:off x="469" y="456"/>
              <a:ext cx="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30773" name="Rectangle 53"/>
            <xdr:cNvSpPr>
              <a:spLocks noChangeArrowheads="1"/>
            </xdr:cNvSpPr>
          </xdr:nvSpPr>
          <xdr:spPr bwMode="auto">
            <a:xfrm>
              <a:off x="48" y="470"/>
              <a:ext cx="196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          Acciones y participaciones de capital</a:t>
              </a:r>
            </a:p>
          </xdr:txBody>
        </xdr:sp>
        <xdr:sp macro="" textlink="">
          <xdr:nvSpPr>
            <xdr:cNvPr id="30774" name="Rectangle 54"/>
            <xdr:cNvSpPr>
              <a:spLocks noChangeArrowheads="1"/>
            </xdr:cNvSpPr>
          </xdr:nvSpPr>
          <xdr:spPr bwMode="auto">
            <a:xfrm>
              <a:off x="516" y="470"/>
              <a:ext cx="3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sp macro="" textlink="">
          <xdr:nvSpPr>
            <xdr:cNvPr id="30775" name="Rectangle 55"/>
            <xdr:cNvSpPr>
              <a:spLocks noChangeArrowheads="1"/>
            </xdr:cNvSpPr>
          </xdr:nvSpPr>
          <xdr:spPr bwMode="auto">
            <a:xfrm>
              <a:off x="465" y="470"/>
              <a:ext cx="6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                     </a:t>
              </a:r>
            </a:p>
          </xdr:txBody>
        </xdr:sp>
        <xdr:sp macro="" textlink="">
          <xdr:nvSpPr>
            <xdr:cNvPr id="30776" name="Rectangle 56"/>
            <xdr:cNvSpPr>
              <a:spLocks noChangeArrowheads="1"/>
            </xdr:cNvSpPr>
          </xdr:nvSpPr>
          <xdr:spPr bwMode="auto">
            <a:xfrm>
              <a:off x="516" y="470"/>
              <a:ext cx="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30777" name="Rectangle 57"/>
            <xdr:cNvSpPr>
              <a:spLocks noChangeArrowheads="1"/>
            </xdr:cNvSpPr>
          </xdr:nvSpPr>
          <xdr:spPr bwMode="auto">
            <a:xfrm>
              <a:off x="48" y="483"/>
              <a:ext cx="150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          Compra de títulos y valores</a:t>
              </a:r>
            </a:p>
          </xdr:txBody>
        </xdr:sp>
        <xdr:sp macro="" textlink="">
          <xdr:nvSpPr>
            <xdr:cNvPr id="30778" name="Rectangle 58"/>
            <xdr:cNvSpPr>
              <a:spLocks noChangeArrowheads="1"/>
            </xdr:cNvSpPr>
          </xdr:nvSpPr>
          <xdr:spPr bwMode="auto">
            <a:xfrm>
              <a:off x="516" y="483"/>
              <a:ext cx="3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sp macro="" textlink="">
          <xdr:nvSpPr>
            <xdr:cNvPr id="30779" name="Rectangle 59"/>
            <xdr:cNvSpPr>
              <a:spLocks noChangeArrowheads="1"/>
            </xdr:cNvSpPr>
          </xdr:nvSpPr>
          <xdr:spPr bwMode="auto">
            <a:xfrm>
              <a:off x="465" y="483"/>
              <a:ext cx="6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                     </a:t>
              </a:r>
            </a:p>
          </xdr:txBody>
        </xdr:sp>
        <xdr:sp macro="" textlink="">
          <xdr:nvSpPr>
            <xdr:cNvPr id="30780" name="Rectangle 60"/>
            <xdr:cNvSpPr>
              <a:spLocks noChangeArrowheads="1"/>
            </xdr:cNvSpPr>
          </xdr:nvSpPr>
          <xdr:spPr bwMode="auto">
            <a:xfrm>
              <a:off x="516" y="483"/>
              <a:ext cx="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30781" name="Rectangle 61"/>
            <xdr:cNvSpPr>
              <a:spLocks noChangeArrowheads="1"/>
            </xdr:cNvSpPr>
          </xdr:nvSpPr>
          <xdr:spPr bwMode="auto">
            <a:xfrm>
              <a:off x="48" y="497"/>
              <a:ext cx="285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          Inversiones en fideicomisos, mandatos y otros análogos</a:t>
              </a:r>
            </a:p>
          </xdr:txBody>
        </xdr:sp>
        <xdr:sp macro="" textlink="">
          <xdr:nvSpPr>
            <xdr:cNvPr id="30782" name="Rectangle 62"/>
            <xdr:cNvSpPr>
              <a:spLocks noChangeArrowheads="1"/>
            </xdr:cNvSpPr>
          </xdr:nvSpPr>
          <xdr:spPr bwMode="auto">
            <a:xfrm>
              <a:off x="479" y="497"/>
              <a:ext cx="63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5,923,231.19</a:t>
              </a:r>
            </a:p>
          </xdr:txBody>
        </xdr:sp>
        <xdr:sp macro="" textlink="">
          <xdr:nvSpPr>
            <xdr:cNvPr id="30783" name="Rectangle 63"/>
            <xdr:cNvSpPr>
              <a:spLocks noChangeArrowheads="1"/>
            </xdr:cNvSpPr>
          </xdr:nvSpPr>
          <xdr:spPr bwMode="auto">
            <a:xfrm>
              <a:off x="465" y="497"/>
              <a:ext cx="15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  </a:t>
              </a:r>
            </a:p>
          </xdr:txBody>
        </xdr:sp>
        <xdr:sp macro="" textlink="">
          <xdr:nvSpPr>
            <xdr:cNvPr id="30784" name="Rectangle 64"/>
            <xdr:cNvSpPr>
              <a:spLocks noChangeArrowheads="1"/>
            </xdr:cNvSpPr>
          </xdr:nvSpPr>
          <xdr:spPr bwMode="auto">
            <a:xfrm>
              <a:off x="478" y="497"/>
              <a:ext cx="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30785" name="Rectangle 65"/>
            <xdr:cNvSpPr>
              <a:spLocks noChangeArrowheads="1"/>
            </xdr:cNvSpPr>
          </xdr:nvSpPr>
          <xdr:spPr bwMode="auto">
            <a:xfrm>
              <a:off x="48" y="510"/>
              <a:ext cx="316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          Provisiones para contingencias y otras erogaciones especiales</a:t>
              </a:r>
            </a:p>
          </xdr:txBody>
        </xdr:sp>
        <xdr:sp macro="" textlink="">
          <xdr:nvSpPr>
            <xdr:cNvPr id="30786" name="Rectangle 66"/>
            <xdr:cNvSpPr>
              <a:spLocks noChangeArrowheads="1"/>
            </xdr:cNvSpPr>
          </xdr:nvSpPr>
          <xdr:spPr bwMode="auto">
            <a:xfrm>
              <a:off x="516" y="510"/>
              <a:ext cx="3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sp macro="" textlink="">
          <xdr:nvSpPr>
            <xdr:cNvPr id="30787" name="Rectangle 67"/>
            <xdr:cNvSpPr>
              <a:spLocks noChangeArrowheads="1"/>
            </xdr:cNvSpPr>
          </xdr:nvSpPr>
          <xdr:spPr bwMode="auto">
            <a:xfrm>
              <a:off x="465" y="510"/>
              <a:ext cx="6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                     </a:t>
              </a:r>
            </a:p>
          </xdr:txBody>
        </xdr:sp>
        <xdr:sp macro="" textlink="">
          <xdr:nvSpPr>
            <xdr:cNvPr id="30788" name="Rectangle 68"/>
            <xdr:cNvSpPr>
              <a:spLocks noChangeArrowheads="1"/>
            </xdr:cNvSpPr>
          </xdr:nvSpPr>
          <xdr:spPr bwMode="auto">
            <a:xfrm>
              <a:off x="516" y="510"/>
              <a:ext cx="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30789" name="Rectangle 69"/>
            <xdr:cNvSpPr>
              <a:spLocks noChangeArrowheads="1"/>
            </xdr:cNvSpPr>
          </xdr:nvSpPr>
          <xdr:spPr bwMode="auto">
            <a:xfrm>
              <a:off x="48" y="523"/>
              <a:ext cx="178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          Amortización de la deuda publica</a:t>
              </a:r>
            </a:p>
          </xdr:txBody>
        </xdr:sp>
        <xdr:sp macro="" textlink="">
          <xdr:nvSpPr>
            <xdr:cNvPr id="30790" name="Rectangle 70"/>
            <xdr:cNvSpPr>
              <a:spLocks noChangeArrowheads="1"/>
            </xdr:cNvSpPr>
          </xdr:nvSpPr>
          <xdr:spPr bwMode="auto">
            <a:xfrm>
              <a:off x="479" y="523"/>
              <a:ext cx="63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7,818,180.00</a:t>
              </a:r>
            </a:p>
          </xdr:txBody>
        </xdr:sp>
        <xdr:sp macro="" textlink="">
          <xdr:nvSpPr>
            <xdr:cNvPr id="30791" name="Rectangle 71"/>
            <xdr:cNvSpPr>
              <a:spLocks noChangeArrowheads="1"/>
            </xdr:cNvSpPr>
          </xdr:nvSpPr>
          <xdr:spPr bwMode="auto">
            <a:xfrm>
              <a:off x="465" y="523"/>
              <a:ext cx="15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  </a:t>
              </a:r>
            </a:p>
          </xdr:txBody>
        </xdr:sp>
        <xdr:sp macro="" textlink="">
          <xdr:nvSpPr>
            <xdr:cNvPr id="30792" name="Rectangle 72"/>
            <xdr:cNvSpPr>
              <a:spLocks noChangeArrowheads="1"/>
            </xdr:cNvSpPr>
          </xdr:nvSpPr>
          <xdr:spPr bwMode="auto">
            <a:xfrm>
              <a:off x="477" y="523"/>
              <a:ext cx="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30793" name="Rectangle 73"/>
            <xdr:cNvSpPr>
              <a:spLocks noChangeArrowheads="1"/>
            </xdr:cNvSpPr>
          </xdr:nvSpPr>
          <xdr:spPr bwMode="auto">
            <a:xfrm>
              <a:off x="48" y="537"/>
              <a:ext cx="257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          Adeudos de ejercicios fiscales anteriores (ADEFAS)</a:t>
              </a:r>
            </a:p>
          </xdr:txBody>
        </xdr:sp>
        <xdr:sp macro="" textlink="">
          <xdr:nvSpPr>
            <xdr:cNvPr id="30794" name="Rectangle 74"/>
            <xdr:cNvSpPr>
              <a:spLocks noChangeArrowheads="1"/>
            </xdr:cNvSpPr>
          </xdr:nvSpPr>
          <xdr:spPr bwMode="auto">
            <a:xfrm>
              <a:off x="474" y="537"/>
              <a:ext cx="69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40,272,334.64</a:t>
              </a:r>
            </a:p>
          </xdr:txBody>
        </xdr:sp>
        <xdr:sp macro="" textlink="">
          <xdr:nvSpPr>
            <xdr:cNvPr id="30795" name="Rectangle 75"/>
            <xdr:cNvSpPr>
              <a:spLocks noChangeArrowheads="1"/>
            </xdr:cNvSpPr>
          </xdr:nvSpPr>
          <xdr:spPr bwMode="auto">
            <a:xfrm>
              <a:off x="465" y="537"/>
              <a:ext cx="10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</a:t>
              </a:r>
            </a:p>
          </xdr:txBody>
        </xdr:sp>
        <xdr:sp macro="" textlink="">
          <xdr:nvSpPr>
            <xdr:cNvPr id="30796" name="Rectangle 76"/>
            <xdr:cNvSpPr>
              <a:spLocks noChangeArrowheads="1"/>
            </xdr:cNvSpPr>
          </xdr:nvSpPr>
          <xdr:spPr bwMode="auto">
            <a:xfrm>
              <a:off x="474" y="537"/>
              <a:ext cx="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30797" name="Rectangle 77"/>
            <xdr:cNvSpPr>
              <a:spLocks noChangeArrowheads="1"/>
            </xdr:cNvSpPr>
          </xdr:nvSpPr>
          <xdr:spPr bwMode="auto">
            <a:xfrm>
              <a:off x="48" y="550"/>
              <a:ext cx="231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          Otros Egresos Presupuestarios No Contables</a:t>
              </a:r>
            </a:p>
          </xdr:txBody>
        </xdr:sp>
        <xdr:sp macro="" textlink="">
          <xdr:nvSpPr>
            <xdr:cNvPr id="30798" name="Rectangle 78"/>
            <xdr:cNvSpPr>
              <a:spLocks noChangeArrowheads="1"/>
            </xdr:cNvSpPr>
          </xdr:nvSpPr>
          <xdr:spPr bwMode="auto">
            <a:xfrm>
              <a:off x="516" y="550"/>
              <a:ext cx="3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sp macro="" textlink="">
          <xdr:nvSpPr>
            <xdr:cNvPr id="30799" name="Rectangle 79"/>
            <xdr:cNvSpPr>
              <a:spLocks noChangeArrowheads="1"/>
            </xdr:cNvSpPr>
          </xdr:nvSpPr>
          <xdr:spPr bwMode="auto">
            <a:xfrm>
              <a:off x="465" y="550"/>
              <a:ext cx="6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                     </a:t>
              </a:r>
            </a:p>
          </xdr:txBody>
        </xdr:sp>
        <xdr:sp macro="" textlink="">
          <xdr:nvSpPr>
            <xdr:cNvPr id="30800" name="Rectangle 80"/>
            <xdr:cNvSpPr>
              <a:spLocks noChangeArrowheads="1"/>
            </xdr:cNvSpPr>
          </xdr:nvSpPr>
          <xdr:spPr bwMode="auto">
            <a:xfrm>
              <a:off x="516" y="550"/>
              <a:ext cx="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30801" name="Rectangle 81"/>
            <xdr:cNvSpPr>
              <a:spLocks noChangeArrowheads="1"/>
            </xdr:cNvSpPr>
          </xdr:nvSpPr>
          <xdr:spPr bwMode="auto">
            <a:xfrm>
              <a:off x="617" y="550"/>
              <a:ext cx="3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sp macro="" textlink="">
          <xdr:nvSpPr>
            <xdr:cNvPr id="30802" name="Rectangle 82"/>
            <xdr:cNvSpPr>
              <a:spLocks noChangeArrowheads="1"/>
            </xdr:cNvSpPr>
          </xdr:nvSpPr>
          <xdr:spPr bwMode="auto">
            <a:xfrm>
              <a:off x="539" y="550"/>
              <a:ext cx="93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                                  </a:t>
              </a:r>
            </a:p>
          </xdr:txBody>
        </xdr:sp>
        <xdr:sp macro="" textlink="">
          <xdr:nvSpPr>
            <xdr:cNvPr id="30803" name="Rectangle 83"/>
            <xdr:cNvSpPr>
              <a:spLocks noChangeArrowheads="1"/>
            </xdr:cNvSpPr>
          </xdr:nvSpPr>
          <xdr:spPr bwMode="auto">
            <a:xfrm>
              <a:off x="616" y="550"/>
              <a:ext cx="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30804" name="Rectangle 84"/>
            <xdr:cNvSpPr>
              <a:spLocks noChangeArrowheads="1"/>
            </xdr:cNvSpPr>
          </xdr:nvSpPr>
          <xdr:spPr bwMode="auto">
            <a:xfrm>
              <a:off x="563" y="571"/>
              <a:ext cx="75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158,811,712.00</a:t>
              </a:r>
            </a:p>
          </xdr:txBody>
        </xdr:sp>
        <xdr:sp macro="" textlink="">
          <xdr:nvSpPr>
            <xdr:cNvPr id="30805" name="Rectangle 85"/>
            <xdr:cNvSpPr>
              <a:spLocks noChangeArrowheads="1"/>
            </xdr:cNvSpPr>
          </xdr:nvSpPr>
          <xdr:spPr bwMode="auto">
            <a:xfrm>
              <a:off x="540" y="571"/>
              <a:ext cx="20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    </a:t>
              </a:r>
            </a:p>
          </xdr:txBody>
        </xdr:sp>
        <xdr:sp macro="" textlink="">
          <xdr:nvSpPr>
            <xdr:cNvPr id="30806" name="Rectangle 86"/>
            <xdr:cNvSpPr>
              <a:spLocks noChangeArrowheads="1"/>
            </xdr:cNvSpPr>
          </xdr:nvSpPr>
          <xdr:spPr bwMode="auto">
            <a:xfrm>
              <a:off x="562" y="571"/>
              <a:ext cx="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30807" name="Rectangle 87"/>
            <xdr:cNvSpPr>
              <a:spLocks noChangeArrowheads="1"/>
            </xdr:cNvSpPr>
          </xdr:nvSpPr>
          <xdr:spPr bwMode="auto">
            <a:xfrm>
              <a:off x="474" y="585"/>
              <a:ext cx="69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40,904,806.90</a:t>
              </a:r>
            </a:p>
          </xdr:txBody>
        </xdr:sp>
        <xdr:sp macro="" textlink="">
          <xdr:nvSpPr>
            <xdr:cNvPr id="30808" name="Rectangle 88"/>
            <xdr:cNvSpPr>
              <a:spLocks noChangeArrowheads="1"/>
            </xdr:cNvSpPr>
          </xdr:nvSpPr>
          <xdr:spPr bwMode="auto">
            <a:xfrm>
              <a:off x="465" y="585"/>
              <a:ext cx="10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</a:t>
              </a:r>
            </a:p>
          </xdr:txBody>
        </xdr:sp>
        <xdr:sp macro="" textlink="">
          <xdr:nvSpPr>
            <xdr:cNvPr id="30809" name="Rectangle 89"/>
            <xdr:cNvSpPr>
              <a:spLocks noChangeArrowheads="1"/>
            </xdr:cNvSpPr>
          </xdr:nvSpPr>
          <xdr:spPr bwMode="auto">
            <a:xfrm>
              <a:off x="474" y="585"/>
              <a:ext cx="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30810" name="Rectangle 90"/>
            <xdr:cNvSpPr>
              <a:spLocks noChangeArrowheads="1"/>
            </xdr:cNvSpPr>
          </xdr:nvSpPr>
          <xdr:spPr bwMode="auto">
            <a:xfrm>
              <a:off x="516" y="599"/>
              <a:ext cx="3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sp macro="" textlink="">
          <xdr:nvSpPr>
            <xdr:cNvPr id="30811" name="Rectangle 91"/>
            <xdr:cNvSpPr>
              <a:spLocks noChangeArrowheads="1"/>
            </xdr:cNvSpPr>
          </xdr:nvSpPr>
          <xdr:spPr bwMode="auto">
            <a:xfrm>
              <a:off x="465" y="599"/>
              <a:ext cx="6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                     </a:t>
              </a:r>
            </a:p>
          </xdr:txBody>
        </xdr:sp>
        <xdr:sp macro="" textlink="">
          <xdr:nvSpPr>
            <xdr:cNvPr id="30812" name="Rectangle 92"/>
            <xdr:cNvSpPr>
              <a:spLocks noChangeArrowheads="1"/>
            </xdr:cNvSpPr>
          </xdr:nvSpPr>
          <xdr:spPr bwMode="auto">
            <a:xfrm>
              <a:off x="516" y="599"/>
              <a:ext cx="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30813" name="Rectangle 93"/>
            <xdr:cNvSpPr>
              <a:spLocks noChangeArrowheads="1"/>
            </xdr:cNvSpPr>
          </xdr:nvSpPr>
          <xdr:spPr bwMode="auto">
            <a:xfrm>
              <a:off x="516" y="612"/>
              <a:ext cx="3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sp macro="" textlink="">
          <xdr:nvSpPr>
            <xdr:cNvPr id="30814" name="Rectangle 94"/>
            <xdr:cNvSpPr>
              <a:spLocks noChangeArrowheads="1"/>
            </xdr:cNvSpPr>
          </xdr:nvSpPr>
          <xdr:spPr bwMode="auto">
            <a:xfrm>
              <a:off x="465" y="612"/>
              <a:ext cx="6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                     </a:t>
              </a:r>
            </a:p>
          </xdr:txBody>
        </xdr:sp>
        <xdr:sp macro="" textlink="">
          <xdr:nvSpPr>
            <xdr:cNvPr id="30815" name="Rectangle 95"/>
            <xdr:cNvSpPr>
              <a:spLocks noChangeArrowheads="1"/>
            </xdr:cNvSpPr>
          </xdr:nvSpPr>
          <xdr:spPr bwMode="auto">
            <a:xfrm>
              <a:off x="516" y="612"/>
              <a:ext cx="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30816" name="Rectangle 96"/>
            <xdr:cNvSpPr>
              <a:spLocks noChangeArrowheads="1"/>
            </xdr:cNvSpPr>
          </xdr:nvSpPr>
          <xdr:spPr bwMode="auto">
            <a:xfrm>
              <a:off x="516" y="625"/>
              <a:ext cx="3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sp macro="" textlink="">
          <xdr:nvSpPr>
            <xdr:cNvPr id="30817" name="Rectangle 97"/>
            <xdr:cNvSpPr>
              <a:spLocks noChangeArrowheads="1"/>
            </xdr:cNvSpPr>
          </xdr:nvSpPr>
          <xdr:spPr bwMode="auto">
            <a:xfrm>
              <a:off x="465" y="625"/>
              <a:ext cx="6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                     </a:t>
              </a:r>
            </a:p>
          </xdr:txBody>
        </xdr:sp>
        <xdr:sp macro="" textlink="">
          <xdr:nvSpPr>
            <xdr:cNvPr id="30818" name="Rectangle 98"/>
            <xdr:cNvSpPr>
              <a:spLocks noChangeArrowheads="1"/>
            </xdr:cNvSpPr>
          </xdr:nvSpPr>
          <xdr:spPr bwMode="auto">
            <a:xfrm>
              <a:off x="516" y="625"/>
              <a:ext cx="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30819" name="Rectangle 99"/>
            <xdr:cNvSpPr>
              <a:spLocks noChangeArrowheads="1"/>
            </xdr:cNvSpPr>
          </xdr:nvSpPr>
          <xdr:spPr bwMode="auto">
            <a:xfrm>
              <a:off x="516" y="639"/>
              <a:ext cx="3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sp macro="" textlink="">
          <xdr:nvSpPr>
            <xdr:cNvPr id="30820" name="Rectangle 100"/>
            <xdr:cNvSpPr>
              <a:spLocks noChangeArrowheads="1"/>
            </xdr:cNvSpPr>
          </xdr:nvSpPr>
          <xdr:spPr bwMode="auto">
            <a:xfrm>
              <a:off x="465" y="639"/>
              <a:ext cx="6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                     </a:t>
              </a:r>
            </a:p>
          </xdr:txBody>
        </xdr:sp>
        <xdr:sp macro="" textlink="">
          <xdr:nvSpPr>
            <xdr:cNvPr id="30821" name="Rectangle 101"/>
            <xdr:cNvSpPr>
              <a:spLocks noChangeArrowheads="1"/>
            </xdr:cNvSpPr>
          </xdr:nvSpPr>
          <xdr:spPr bwMode="auto">
            <a:xfrm>
              <a:off x="516" y="639"/>
              <a:ext cx="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30822" name="Rectangle 102"/>
            <xdr:cNvSpPr>
              <a:spLocks noChangeArrowheads="1"/>
            </xdr:cNvSpPr>
          </xdr:nvSpPr>
          <xdr:spPr bwMode="auto">
            <a:xfrm>
              <a:off x="479" y="652"/>
              <a:ext cx="63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6,380,967.89</a:t>
              </a:r>
            </a:p>
          </xdr:txBody>
        </xdr:sp>
        <xdr:sp macro="" textlink="">
          <xdr:nvSpPr>
            <xdr:cNvPr id="30823" name="Rectangle 103"/>
            <xdr:cNvSpPr>
              <a:spLocks noChangeArrowheads="1"/>
            </xdr:cNvSpPr>
          </xdr:nvSpPr>
          <xdr:spPr bwMode="auto">
            <a:xfrm>
              <a:off x="465" y="652"/>
              <a:ext cx="15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  </a:t>
              </a:r>
            </a:p>
          </xdr:txBody>
        </xdr:sp>
        <xdr:sp macro="" textlink="">
          <xdr:nvSpPr>
            <xdr:cNvPr id="30824" name="Rectangle 104"/>
            <xdr:cNvSpPr>
              <a:spLocks noChangeArrowheads="1"/>
            </xdr:cNvSpPr>
          </xdr:nvSpPr>
          <xdr:spPr bwMode="auto">
            <a:xfrm>
              <a:off x="478" y="652"/>
              <a:ext cx="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30825" name="Rectangle 105"/>
            <xdr:cNvSpPr>
              <a:spLocks noChangeArrowheads="1"/>
            </xdr:cNvSpPr>
          </xdr:nvSpPr>
          <xdr:spPr bwMode="auto">
            <a:xfrm>
              <a:off x="48" y="666"/>
              <a:ext cx="220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        Otros Gastos Contables No Presupuestales</a:t>
              </a:r>
            </a:p>
          </xdr:txBody>
        </xdr:sp>
        <xdr:sp macro="" textlink="">
          <xdr:nvSpPr>
            <xdr:cNvPr id="30826" name="Rectangle 106"/>
            <xdr:cNvSpPr>
              <a:spLocks noChangeArrowheads="1"/>
            </xdr:cNvSpPr>
          </xdr:nvSpPr>
          <xdr:spPr bwMode="auto">
            <a:xfrm>
              <a:off x="516" y="666"/>
              <a:ext cx="3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sp macro="" textlink="">
          <xdr:nvSpPr>
            <xdr:cNvPr id="30827" name="Rectangle 107"/>
            <xdr:cNvSpPr>
              <a:spLocks noChangeArrowheads="1"/>
            </xdr:cNvSpPr>
          </xdr:nvSpPr>
          <xdr:spPr bwMode="auto">
            <a:xfrm>
              <a:off x="465" y="666"/>
              <a:ext cx="6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                       </a:t>
              </a:r>
            </a:p>
          </xdr:txBody>
        </xdr:sp>
        <xdr:sp macro="" textlink="">
          <xdr:nvSpPr>
            <xdr:cNvPr id="30828" name="Rectangle 108"/>
            <xdr:cNvSpPr>
              <a:spLocks noChangeArrowheads="1"/>
            </xdr:cNvSpPr>
          </xdr:nvSpPr>
          <xdr:spPr bwMode="auto">
            <a:xfrm>
              <a:off x="516" y="666"/>
              <a:ext cx="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30829" name="Rectangle 109"/>
            <xdr:cNvSpPr>
              <a:spLocks noChangeArrowheads="1"/>
            </xdr:cNvSpPr>
          </xdr:nvSpPr>
          <xdr:spPr bwMode="auto">
            <a:xfrm>
              <a:off x="48" y="679"/>
              <a:ext cx="136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        Obra pública transferible</a:t>
              </a:r>
            </a:p>
          </xdr:txBody>
        </xdr:sp>
        <xdr:sp macro="" textlink="">
          <xdr:nvSpPr>
            <xdr:cNvPr id="30830" name="Rectangle 110"/>
            <xdr:cNvSpPr>
              <a:spLocks noChangeArrowheads="1"/>
            </xdr:cNvSpPr>
          </xdr:nvSpPr>
          <xdr:spPr bwMode="auto">
            <a:xfrm>
              <a:off x="469" y="679"/>
              <a:ext cx="75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111,525,937.21</a:t>
              </a:r>
            </a:p>
          </xdr:txBody>
        </xdr:sp>
        <xdr:sp macro="" textlink="">
          <xdr:nvSpPr>
            <xdr:cNvPr id="30831" name="Rectangle 111"/>
            <xdr:cNvSpPr>
              <a:spLocks noChangeArrowheads="1"/>
            </xdr:cNvSpPr>
          </xdr:nvSpPr>
          <xdr:spPr bwMode="auto">
            <a:xfrm>
              <a:off x="465" y="679"/>
              <a:ext cx="6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$</a:t>
              </a:r>
            </a:p>
          </xdr:txBody>
        </xdr:sp>
        <xdr:sp macro="" textlink="">
          <xdr:nvSpPr>
            <xdr:cNvPr id="30832" name="Rectangle 112"/>
            <xdr:cNvSpPr>
              <a:spLocks noChangeArrowheads="1"/>
            </xdr:cNvSpPr>
          </xdr:nvSpPr>
          <xdr:spPr bwMode="auto">
            <a:xfrm>
              <a:off x="469" y="679"/>
              <a:ext cx="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30833" name="Rectangle 113"/>
            <xdr:cNvSpPr>
              <a:spLocks noChangeArrowheads="1"/>
            </xdr:cNvSpPr>
          </xdr:nvSpPr>
          <xdr:spPr bwMode="auto">
            <a:xfrm>
              <a:off x="555" y="701"/>
              <a:ext cx="84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1" i="0" u="none" strike="noStrike" baseline="0">
                  <a:solidFill>
                    <a:srgbClr val="FFFFFF"/>
                  </a:solidFill>
                  <a:latin typeface="Calibri"/>
                  <a:cs typeface="Calibri"/>
                </a:rPr>
                <a:t>1,351,110,729.33</a:t>
              </a:r>
            </a:p>
          </xdr:txBody>
        </xdr:sp>
        <xdr:sp macro="" textlink="">
          <xdr:nvSpPr>
            <xdr:cNvPr id="30834" name="Rectangle 114"/>
            <xdr:cNvSpPr>
              <a:spLocks noChangeArrowheads="1"/>
            </xdr:cNvSpPr>
          </xdr:nvSpPr>
          <xdr:spPr bwMode="auto">
            <a:xfrm>
              <a:off x="540" y="701"/>
              <a:ext cx="13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1" i="0" u="none" strike="noStrike" baseline="0">
                  <a:solidFill>
                    <a:srgbClr val="FFFFFF"/>
                  </a:solidFill>
                  <a:latin typeface="Calibri"/>
                  <a:cs typeface="Calibri"/>
                </a:rPr>
                <a:t>$   </a:t>
              </a:r>
            </a:p>
          </xdr:txBody>
        </xdr:sp>
        <xdr:sp macro="" textlink="">
          <xdr:nvSpPr>
            <xdr:cNvPr id="30835" name="Rectangle 115"/>
            <xdr:cNvSpPr>
              <a:spLocks noChangeArrowheads="1"/>
            </xdr:cNvSpPr>
          </xdr:nvSpPr>
          <xdr:spPr bwMode="auto">
            <a:xfrm>
              <a:off x="554" y="701"/>
              <a:ext cx="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1" i="0" u="none" strike="noStrike" baseline="0">
                  <a:solidFill>
                    <a:srgbClr val="FFFFFF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30836" name="Rectangle 116"/>
            <xdr:cNvSpPr>
              <a:spLocks noChangeArrowheads="1"/>
            </xdr:cNvSpPr>
          </xdr:nvSpPr>
          <xdr:spPr bwMode="auto">
            <a:xfrm>
              <a:off x="48" y="388"/>
              <a:ext cx="164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          Equipo de defensa y seguridad</a:t>
              </a:r>
            </a:p>
          </xdr:txBody>
        </xdr:sp>
        <xdr:sp macro="" textlink="">
          <xdr:nvSpPr>
            <xdr:cNvPr id="30837" name="Rectangle 117"/>
            <xdr:cNvSpPr>
              <a:spLocks noChangeArrowheads="1"/>
            </xdr:cNvSpPr>
          </xdr:nvSpPr>
          <xdr:spPr bwMode="auto">
            <a:xfrm>
              <a:off x="260" y="241"/>
              <a:ext cx="158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1" i="0" u="none" strike="noStrike" baseline="0">
                  <a:solidFill>
                    <a:srgbClr val="FFFFFF"/>
                  </a:solidFill>
                  <a:latin typeface="Calibri"/>
                  <a:cs typeface="Calibri"/>
                </a:rPr>
                <a:t>PRESUPUESTO PASA ESTOS DATOS </a:t>
              </a:r>
            </a:p>
          </xdr:txBody>
        </xdr:sp>
        <xdr:sp macro="" textlink="">
          <xdr:nvSpPr>
            <xdr:cNvPr id="30838" name="Rectangle 118"/>
            <xdr:cNvSpPr>
              <a:spLocks noChangeArrowheads="1"/>
            </xdr:cNvSpPr>
          </xdr:nvSpPr>
          <xdr:spPr bwMode="auto">
            <a:xfrm>
              <a:off x="153" y="255"/>
              <a:ext cx="369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1" i="0" u="none" strike="noStrike" baseline="0">
                  <a:solidFill>
                    <a:srgbClr val="FFFFFF"/>
                  </a:solidFill>
                  <a:latin typeface="Calibri"/>
                  <a:cs typeface="Calibri"/>
                </a:rPr>
                <a:t>CONCILIACIÓN ENTRE LOS EGRESOS PRESUPUESTARIOS Y LOS GASTOS CONTABLES</a:t>
              </a:r>
            </a:p>
          </xdr:txBody>
        </xdr:sp>
        <xdr:sp macro="" textlink="">
          <xdr:nvSpPr>
            <xdr:cNvPr id="30839" name="Rectangle 119"/>
            <xdr:cNvSpPr>
              <a:spLocks noChangeArrowheads="1"/>
            </xdr:cNvSpPr>
          </xdr:nvSpPr>
          <xdr:spPr bwMode="auto">
            <a:xfrm>
              <a:off x="226" y="269"/>
              <a:ext cx="226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1" i="0" u="none" strike="noStrike" baseline="0">
                  <a:solidFill>
                    <a:srgbClr val="FFFFFF"/>
                  </a:solidFill>
                  <a:latin typeface="Calibri"/>
                  <a:cs typeface="Calibri"/>
                </a:rPr>
                <a:t>CORRESPONDIENTE  AL 31 DE DICIEMBRE DE  2019</a:t>
              </a:r>
            </a:p>
          </xdr:txBody>
        </xdr:sp>
        <xdr:sp macro="" textlink="">
          <xdr:nvSpPr>
            <xdr:cNvPr id="30840" name="Rectangle 120"/>
            <xdr:cNvSpPr>
              <a:spLocks noChangeArrowheads="1"/>
            </xdr:cNvSpPr>
          </xdr:nvSpPr>
          <xdr:spPr bwMode="auto">
            <a:xfrm>
              <a:off x="167" y="294"/>
              <a:ext cx="177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1" i="0" u="none" strike="noStrike" baseline="0">
                  <a:solidFill>
                    <a:srgbClr val="FFFFFF"/>
                  </a:solidFill>
                  <a:latin typeface="Calibri"/>
                  <a:cs typeface="Calibri"/>
                </a:rPr>
                <a:t>1.- Total de egresos (presupuestarios)</a:t>
              </a:r>
            </a:p>
          </xdr:txBody>
        </xdr:sp>
        <xdr:sp macro="" textlink="">
          <xdr:nvSpPr>
            <xdr:cNvPr id="30841" name="Rectangle 121"/>
            <xdr:cNvSpPr>
              <a:spLocks noChangeArrowheads="1"/>
            </xdr:cNvSpPr>
          </xdr:nvSpPr>
          <xdr:spPr bwMode="auto">
            <a:xfrm>
              <a:off x="461" y="299"/>
              <a:ext cx="1" cy="2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0842" name="Rectangle 122"/>
            <xdr:cNvSpPr>
              <a:spLocks noChangeArrowheads="1"/>
            </xdr:cNvSpPr>
          </xdr:nvSpPr>
          <xdr:spPr bwMode="auto">
            <a:xfrm>
              <a:off x="555" y="294"/>
              <a:ext cx="84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1" i="0" u="none" strike="noStrike" baseline="0">
                  <a:solidFill>
                    <a:srgbClr val="FFFFFF"/>
                  </a:solidFill>
                  <a:latin typeface="Calibri"/>
                  <a:cs typeface="Calibri"/>
                </a:rPr>
                <a:t>1,579,306,967.70</a:t>
              </a:r>
            </a:p>
          </xdr:txBody>
        </xdr:sp>
        <xdr:sp macro="" textlink="">
          <xdr:nvSpPr>
            <xdr:cNvPr id="30843" name="Rectangle 123"/>
            <xdr:cNvSpPr>
              <a:spLocks noChangeArrowheads="1"/>
            </xdr:cNvSpPr>
          </xdr:nvSpPr>
          <xdr:spPr bwMode="auto">
            <a:xfrm>
              <a:off x="540" y="294"/>
              <a:ext cx="13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1" i="0" u="none" strike="noStrike" baseline="0">
                  <a:solidFill>
                    <a:srgbClr val="FFFFFF"/>
                  </a:solidFill>
                  <a:latin typeface="Calibri"/>
                  <a:cs typeface="Calibri"/>
                </a:rPr>
                <a:t>$   </a:t>
              </a:r>
            </a:p>
          </xdr:txBody>
        </xdr:sp>
        <xdr:sp macro="" textlink="">
          <xdr:nvSpPr>
            <xdr:cNvPr id="30844" name="Rectangle 124"/>
            <xdr:cNvSpPr>
              <a:spLocks noChangeArrowheads="1"/>
            </xdr:cNvSpPr>
          </xdr:nvSpPr>
          <xdr:spPr bwMode="auto">
            <a:xfrm>
              <a:off x="554" y="294"/>
              <a:ext cx="2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1" i="0" u="none" strike="noStrike" baseline="0">
                  <a:solidFill>
                    <a:srgbClr val="FFFFFF"/>
                  </a:solidFill>
                  <a:latin typeface="Calibri"/>
                  <a:cs typeface="Calibri"/>
                </a:rPr>
                <a:t> </a:t>
              </a:r>
            </a:p>
          </xdr:txBody>
        </xdr:sp>
        <xdr:sp macro="" textlink="">
          <xdr:nvSpPr>
            <xdr:cNvPr id="30845" name="Rectangle 125"/>
            <xdr:cNvSpPr>
              <a:spLocks noChangeArrowheads="1"/>
            </xdr:cNvSpPr>
          </xdr:nvSpPr>
          <xdr:spPr bwMode="auto">
            <a:xfrm>
              <a:off x="48" y="321"/>
              <a:ext cx="228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1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2.- Menos egresos presupuestarios no contables </a:t>
              </a:r>
            </a:p>
          </xdr:txBody>
        </xdr:sp>
        <xdr:sp macro="" textlink="">
          <xdr:nvSpPr>
            <xdr:cNvPr id="30846" name="Rectangle 126"/>
            <xdr:cNvSpPr>
              <a:spLocks noChangeArrowheads="1"/>
            </xdr:cNvSpPr>
          </xdr:nvSpPr>
          <xdr:spPr bwMode="auto">
            <a:xfrm>
              <a:off x="48" y="335"/>
              <a:ext cx="201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          Mobiliario y equipo de administración</a:t>
              </a:r>
            </a:p>
          </xdr:txBody>
        </xdr:sp>
        <xdr:sp macro="" textlink="">
          <xdr:nvSpPr>
            <xdr:cNvPr id="30847" name="Rectangle 127"/>
            <xdr:cNvSpPr>
              <a:spLocks noChangeArrowheads="1"/>
            </xdr:cNvSpPr>
          </xdr:nvSpPr>
          <xdr:spPr bwMode="auto">
            <a:xfrm>
              <a:off x="48" y="349"/>
              <a:ext cx="231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          Mobiliario y equipo educacional y recreativo</a:t>
              </a:r>
            </a:p>
          </xdr:txBody>
        </xdr:sp>
        <xdr:sp macro="" textlink="">
          <xdr:nvSpPr>
            <xdr:cNvPr id="30848" name="Rectangle 128"/>
            <xdr:cNvSpPr>
              <a:spLocks noChangeArrowheads="1"/>
            </xdr:cNvSpPr>
          </xdr:nvSpPr>
          <xdr:spPr bwMode="auto">
            <a:xfrm>
              <a:off x="48" y="362"/>
              <a:ext cx="240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          Equipo e instrumental médico y de laboratorio</a:t>
              </a:r>
            </a:p>
          </xdr:txBody>
        </xdr:sp>
        <xdr:sp macro="" textlink="">
          <xdr:nvSpPr>
            <xdr:cNvPr id="30849" name="Rectangle 129"/>
            <xdr:cNvSpPr>
              <a:spLocks noChangeArrowheads="1"/>
            </xdr:cNvSpPr>
          </xdr:nvSpPr>
          <xdr:spPr bwMode="auto">
            <a:xfrm>
              <a:off x="48" y="375"/>
              <a:ext cx="177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          Vehículos y equipo de transporte</a:t>
              </a:r>
            </a:p>
          </xdr:txBody>
        </xdr:sp>
        <xdr:sp macro="" textlink="">
          <xdr:nvSpPr>
            <xdr:cNvPr id="30850" name="Rectangle 130"/>
            <xdr:cNvSpPr>
              <a:spLocks noChangeArrowheads="1"/>
            </xdr:cNvSpPr>
          </xdr:nvSpPr>
          <xdr:spPr bwMode="auto">
            <a:xfrm>
              <a:off x="48" y="652"/>
              <a:ext cx="81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         Otros Gastos</a:t>
              </a:r>
            </a:p>
          </xdr:txBody>
        </xdr:sp>
        <xdr:sp macro="" textlink="">
          <xdr:nvSpPr>
            <xdr:cNvPr id="30851" name="Rectangle 131"/>
            <xdr:cNvSpPr>
              <a:spLocks noChangeArrowheads="1"/>
            </xdr:cNvSpPr>
          </xdr:nvSpPr>
          <xdr:spPr bwMode="auto">
            <a:xfrm>
              <a:off x="48" y="701"/>
              <a:ext cx="127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1" i="0" u="none" strike="noStrike" baseline="0">
                  <a:solidFill>
                    <a:srgbClr val="FFFFFF"/>
                  </a:solidFill>
                  <a:latin typeface="Calibri"/>
                  <a:cs typeface="Calibri"/>
                </a:rPr>
                <a:t>4.- Total de Gasto Contable</a:t>
              </a:r>
            </a:p>
          </xdr:txBody>
        </xdr:sp>
        <xdr:sp macro="" textlink="">
          <xdr:nvSpPr>
            <xdr:cNvPr id="30852" name="Rectangle 132"/>
            <xdr:cNvSpPr>
              <a:spLocks noChangeArrowheads="1"/>
            </xdr:cNvSpPr>
          </xdr:nvSpPr>
          <xdr:spPr bwMode="auto">
            <a:xfrm>
              <a:off x="48" y="570"/>
              <a:ext cx="210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1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3.- Más gastos contables no presupuestarios</a:t>
              </a:r>
            </a:p>
          </xdr:txBody>
        </xdr:sp>
        <xdr:sp macro="" textlink="">
          <xdr:nvSpPr>
            <xdr:cNvPr id="30853" name="Rectangle 133"/>
            <xdr:cNvSpPr>
              <a:spLocks noChangeArrowheads="1"/>
            </xdr:cNvSpPr>
          </xdr:nvSpPr>
          <xdr:spPr bwMode="auto">
            <a:xfrm>
              <a:off x="48" y="584"/>
              <a:ext cx="371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         Estimaciones, depreciaciones, deterioros, obsolescencia y amortizaciones</a:t>
              </a:r>
            </a:p>
          </xdr:txBody>
        </xdr:sp>
        <xdr:sp macro="" textlink="">
          <xdr:nvSpPr>
            <xdr:cNvPr id="30854" name="Rectangle 134"/>
            <xdr:cNvSpPr>
              <a:spLocks noChangeArrowheads="1"/>
            </xdr:cNvSpPr>
          </xdr:nvSpPr>
          <xdr:spPr bwMode="auto">
            <a:xfrm>
              <a:off x="48" y="598"/>
              <a:ext cx="75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         Provisiones</a:t>
              </a:r>
            </a:p>
          </xdr:txBody>
        </xdr:sp>
        <xdr:sp macro="" textlink="">
          <xdr:nvSpPr>
            <xdr:cNvPr id="30855" name="Rectangle 135"/>
            <xdr:cNvSpPr>
              <a:spLocks noChangeArrowheads="1"/>
            </xdr:cNvSpPr>
          </xdr:nvSpPr>
          <xdr:spPr bwMode="auto">
            <a:xfrm>
              <a:off x="48" y="611"/>
              <a:ext cx="149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         Disminución de inventarios</a:t>
              </a:r>
            </a:p>
          </xdr:txBody>
        </xdr:sp>
        <xdr:sp macro="" textlink="">
          <xdr:nvSpPr>
            <xdr:cNvPr id="30856" name="Rectangle 136"/>
            <xdr:cNvSpPr>
              <a:spLocks noChangeArrowheads="1"/>
            </xdr:cNvSpPr>
          </xdr:nvSpPr>
          <xdr:spPr bwMode="auto">
            <a:xfrm>
              <a:off x="48" y="625"/>
              <a:ext cx="415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         Aumentos por insuficiencia de estimaciones por pérdida o deterioro yobsolescencia</a:t>
              </a:r>
            </a:p>
          </xdr:txBody>
        </xdr:sp>
        <xdr:sp macro="" textlink="">
          <xdr:nvSpPr>
            <xdr:cNvPr id="30857" name="Rectangle 137"/>
            <xdr:cNvSpPr>
              <a:spLocks noChangeArrowheads="1"/>
            </xdr:cNvSpPr>
          </xdr:nvSpPr>
          <xdr:spPr bwMode="auto">
            <a:xfrm>
              <a:off x="48" y="638"/>
              <a:ext cx="214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2060"/>
                  </a:solidFill>
                  <a:latin typeface="Calibri"/>
                  <a:cs typeface="Calibri"/>
                </a:rPr>
                <a:t>          Aumento por insuficiencia de provisiones</a:t>
              </a:r>
            </a:p>
          </xdr:txBody>
        </xdr:sp>
        <xdr:sp macro="" textlink="">
          <xdr:nvSpPr>
            <xdr:cNvPr id="30858" name="Rectangle 138"/>
            <xdr:cNvSpPr>
              <a:spLocks noChangeArrowheads="1"/>
            </xdr:cNvSpPr>
          </xdr:nvSpPr>
          <xdr:spPr bwMode="auto">
            <a:xfrm>
              <a:off x="46" y="240"/>
              <a:ext cx="1" cy="1"/>
            </a:xfrm>
            <a:prstGeom prst="rect">
              <a:avLst/>
            </a:prstGeom>
            <a:solidFill>
              <a:srgbClr val="D4D4D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0859" name="Line 139"/>
            <xdr:cNvSpPr>
              <a:spLocks noChangeShapeType="1"/>
            </xdr:cNvSpPr>
          </xdr:nvSpPr>
          <xdr:spPr bwMode="auto">
            <a:xfrm>
              <a:off x="47" y="240"/>
              <a:ext cx="588" cy="0"/>
            </a:xfrm>
            <a:prstGeom prst="line">
              <a:avLst/>
            </a:prstGeom>
            <a:noFill/>
            <a:ln w="0">
              <a:solidFill>
                <a:srgbClr val="FFFFFF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0860" name="Rectangle 140"/>
            <xdr:cNvSpPr>
              <a:spLocks noChangeArrowheads="1"/>
            </xdr:cNvSpPr>
          </xdr:nvSpPr>
          <xdr:spPr bwMode="auto">
            <a:xfrm>
              <a:off x="47" y="240"/>
              <a:ext cx="588" cy="1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0861" name="Rectangle 141"/>
            <xdr:cNvSpPr>
              <a:spLocks noChangeArrowheads="1"/>
            </xdr:cNvSpPr>
          </xdr:nvSpPr>
          <xdr:spPr bwMode="auto">
            <a:xfrm>
              <a:off x="634" y="240"/>
              <a:ext cx="1" cy="1"/>
            </a:xfrm>
            <a:prstGeom prst="rect">
              <a:avLst/>
            </a:prstGeom>
            <a:solidFill>
              <a:srgbClr val="D4D4D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0862" name="Line 142"/>
            <xdr:cNvSpPr>
              <a:spLocks noChangeShapeType="1"/>
            </xdr:cNvSpPr>
          </xdr:nvSpPr>
          <xdr:spPr bwMode="auto">
            <a:xfrm>
              <a:off x="47" y="254"/>
              <a:ext cx="588" cy="0"/>
            </a:xfrm>
            <a:prstGeom prst="line">
              <a:avLst/>
            </a:prstGeom>
            <a:noFill/>
            <a:ln w="0">
              <a:solidFill>
                <a:srgbClr val="FFFFFF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0863" name="Rectangle 143"/>
            <xdr:cNvSpPr>
              <a:spLocks noChangeArrowheads="1"/>
            </xdr:cNvSpPr>
          </xdr:nvSpPr>
          <xdr:spPr bwMode="auto">
            <a:xfrm>
              <a:off x="47" y="254"/>
              <a:ext cx="588" cy="1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0864" name="Line 144"/>
            <xdr:cNvSpPr>
              <a:spLocks noChangeShapeType="1"/>
            </xdr:cNvSpPr>
          </xdr:nvSpPr>
          <xdr:spPr bwMode="auto">
            <a:xfrm>
              <a:off x="47" y="268"/>
              <a:ext cx="588" cy="0"/>
            </a:xfrm>
            <a:prstGeom prst="line">
              <a:avLst/>
            </a:prstGeom>
            <a:noFill/>
            <a:ln w="0">
              <a:solidFill>
                <a:srgbClr val="FFFFFF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0865" name="Rectangle 145"/>
            <xdr:cNvSpPr>
              <a:spLocks noChangeArrowheads="1"/>
            </xdr:cNvSpPr>
          </xdr:nvSpPr>
          <xdr:spPr bwMode="auto">
            <a:xfrm>
              <a:off x="47" y="268"/>
              <a:ext cx="588" cy="1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0866" name="Rectangle 146"/>
            <xdr:cNvSpPr>
              <a:spLocks noChangeArrowheads="1"/>
            </xdr:cNvSpPr>
          </xdr:nvSpPr>
          <xdr:spPr bwMode="auto">
            <a:xfrm>
              <a:off x="124" y="240"/>
              <a:ext cx="1" cy="1"/>
            </a:xfrm>
            <a:prstGeom prst="rect">
              <a:avLst/>
            </a:prstGeom>
            <a:solidFill>
              <a:srgbClr val="D4D4D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0867" name="Rectangle 147"/>
            <xdr:cNvSpPr>
              <a:spLocks noChangeArrowheads="1"/>
            </xdr:cNvSpPr>
          </xdr:nvSpPr>
          <xdr:spPr bwMode="auto">
            <a:xfrm>
              <a:off x="367" y="240"/>
              <a:ext cx="1" cy="1"/>
            </a:xfrm>
            <a:prstGeom prst="rect">
              <a:avLst/>
            </a:prstGeom>
            <a:solidFill>
              <a:srgbClr val="D4D4D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0868" name="Rectangle 148"/>
            <xdr:cNvSpPr>
              <a:spLocks noChangeArrowheads="1"/>
            </xdr:cNvSpPr>
          </xdr:nvSpPr>
          <xdr:spPr bwMode="auto">
            <a:xfrm>
              <a:off x="459" y="240"/>
              <a:ext cx="1" cy="1"/>
            </a:xfrm>
            <a:prstGeom prst="rect">
              <a:avLst/>
            </a:prstGeom>
            <a:solidFill>
              <a:srgbClr val="D4D4D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0869" name="Rectangle 149"/>
            <xdr:cNvSpPr>
              <a:spLocks noChangeArrowheads="1"/>
            </xdr:cNvSpPr>
          </xdr:nvSpPr>
          <xdr:spPr bwMode="auto">
            <a:xfrm>
              <a:off x="534" y="240"/>
              <a:ext cx="1" cy="1"/>
            </a:xfrm>
            <a:prstGeom prst="rect">
              <a:avLst/>
            </a:prstGeom>
            <a:solidFill>
              <a:srgbClr val="D4D4D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0870" name="Line 150"/>
            <xdr:cNvSpPr>
              <a:spLocks noChangeShapeType="1"/>
            </xdr:cNvSpPr>
          </xdr:nvSpPr>
          <xdr:spPr bwMode="auto">
            <a:xfrm>
              <a:off x="47" y="282"/>
              <a:ext cx="588" cy="0"/>
            </a:xfrm>
            <a:prstGeom prst="line">
              <a:avLst/>
            </a:prstGeom>
            <a:noFill/>
            <a:ln w="0">
              <a:solidFill>
                <a:srgbClr val="FFFFFF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0871" name="Rectangle 151"/>
            <xdr:cNvSpPr>
              <a:spLocks noChangeArrowheads="1"/>
            </xdr:cNvSpPr>
          </xdr:nvSpPr>
          <xdr:spPr bwMode="auto">
            <a:xfrm>
              <a:off x="47" y="282"/>
              <a:ext cx="588" cy="1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0872" name="Line 152"/>
            <xdr:cNvSpPr>
              <a:spLocks noChangeShapeType="1"/>
            </xdr:cNvSpPr>
          </xdr:nvSpPr>
          <xdr:spPr bwMode="auto">
            <a:xfrm>
              <a:off x="47" y="290"/>
              <a:ext cx="588" cy="0"/>
            </a:xfrm>
            <a:prstGeom prst="line">
              <a:avLst/>
            </a:prstGeom>
            <a:noFill/>
            <a:ln w="0">
              <a:solidFill>
                <a:srgbClr val="FFFFFF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0873" name="Rectangle 153"/>
            <xdr:cNvSpPr>
              <a:spLocks noChangeArrowheads="1"/>
            </xdr:cNvSpPr>
          </xdr:nvSpPr>
          <xdr:spPr bwMode="auto">
            <a:xfrm>
              <a:off x="47" y="290"/>
              <a:ext cx="588" cy="1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0874" name="Line 154"/>
            <xdr:cNvSpPr>
              <a:spLocks noChangeShapeType="1"/>
            </xdr:cNvSpPr>
          </xdr:nvSpPr>
          <xdr:spPr bwMode="auto">
            <a:xfrm>
              <a:off x="124" y="283"/>
              <a:ext cx="0" cy="7"/>
            </a:xfrm>
            <a:prstGeom prst="line">
              <a:avLst/>
            </a:prstGeom>
            <a:noFill/>
            <a:ln w="0">
              <a:solidFill>
                <a:srgbClr val="FFFFFF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0875" name="Rectangle 155"/>
            <xdr:cNvSpPr>
              <a:spLocks noChangeArrowheads="1"/>
            </xdr:cNvSpPr>
          </xdr:nvSpPr>
          <xdr:spPr bwMode="auto">
            <a:xfrm>
              <a:off x="124" y="283"/>
              <a:ext cx="1" cy="7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0876" name="Line 156"/>
            <xdr:cNvSpPr>
              <a:spLocks noChangeShapeType="1"/>
            </xdr:cNvSpPr>
          </xdr:nvSpPr>
          <xdr:spPr bwMode="auto">
            <a:xfrm>
              <a:off x="367" y="283"/>
              <a:ext cx="0" cy="7"/>
            </a:xfrm>
            <a:prstGeom prst="line">
              <a:avLst/>
            </a:prstGeom>
            <a:noFill/>
            <a:ln w="0">
              <a:solidFill>
                <a:srgbClr val="FFFFFF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0877" name="Rectangle 157"/>
            <xdr:cNvSpPr>
              <a:spLocks noChangeArrowheads="1"/>
            </xdr:cNvSpPr>
          </xdr:nvSpPr>
          <xdr:spPr bwMode="auto">
            <a:xfrm>
              <a:off x="367" y="283"/>
              <a:ext cx="1" cy="7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0878" name="Line 158"/>
            <xdr:cNvSpPr>
              <a:spLocks noChangeShapeType="1"/>
            </xdr:cNvSpPr>
          </xdr:nvSpPr>
          <xdr:spPr bwMode="auto">
            <a:xfrm>
              <a:off x="47" y="312"/>
              <a:ext cx="588" cy="0"/>
            </a:xfrm>
            <a:prstGeom prst="line">
              <a:avLst/>
            </a:prstGeom>
            <a:noFill/>
            <a:ln w="0">
              <a:solidFill>
                <a:srgbClr val="FFFFFF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0879" name="Rectangle 159"/>
            <xdr:cNvSpPr>
              <a:spLocks noChangeArrowheads="1"/>
            </xdr:cNvSpPr>
          </xdr:nvSpPr>
          <xdr:spPr bwMode="auto">
            <a:xfrm>
              <a:off x="47" y="312"/>
              <a:ext cx="588" cy="1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0880" name="Line 160"/>
            <xdr:cNvSpPr>
              <a:spLocks noChangeShapeType="1"/>
            </xdr:cNvSpPr>
          </xdr:nvSpPr>
          <xdr:spPr bwMode="auto">
            <a:xfrm>
              <a:off x="47" y="320"/>
              <a:ext cx="588" cy="0"/>
            </a:xfrm>
            <a:prstGeom prst="line">
              <a:avLst/>
            </a:prstGeom>
            <a:noFill/>
            <a:ln w="0">
              <a:solidFill>
                <a:srgbClr val="FFFFFF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0881" name="Rectangle 161"/>
            <xdr:cNvSpPr>
              <a:spLocks noChangeArrowheads="1"/>
            </xdr:cNvSpPr>
          </xdr:nvSpPr>
          <xdr:spPr bwMode="auto">
            <a:xfrm>
              <a:off x="47" y="320"/>
              <a:ext cx="588" cy="1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0882" name="Line 162"/>
            <xdr:cNvSpPr>
              <a:spLocks noChangeShapeType="1"/>
            </xdr:cNvSpPr>
          </xdr:nvSpPr>
          <xdr:spPr bwMode="auto">
            <a:xfrm>
              <a:off x="47" y="334"/>
              <a:ext cx="588" cy="0"/>
            </a:xfrm>
            <a:prstGeom prst="line">
              <a:avLst/>
            </a:prstGeom>
            <a:noFill/>
            <a:ln w="0">
              <a:solidFill>
                <a:srgbClr val="FFFFFF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0883" name="Rectangle 163"/>
            <xdr:cNvSpPr>
              <a:spLocks noChangeArrowheads="1"/>
            </xdr:cNvSpPr>
          </xdr:nvSpPr>
          <xdr:spPr bwMode="auto">
            <a:xfrm>
              <a:off x="47" y="334"/>
              <a:ext cx="588" cy="1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0884" name="Line 164"/>
            <xdr:cNvSpPr>
              <a:spLocks noChangeShapeType="1"/>
            </xdr:cNvSpPr>
          </xdr:nvSpPr>
          <xdr:spPr bwMode="auto">
            <a:xfrm>
              <a:off x="47" y="347"/>
              <a:ext cx="588" cy="0"/>
            </a:xfrm>
            <a:prstGeom prst="line">
              <a:avLst/>
            </a:prstGeom>
            <a:noFill/>
            <a:ln w="0">
              <a:solidFill>
                <a:srgbClr val="FFFFFF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0885" name="Rectangle 165"/>
            <xdr:cNvSpPr>
              <a:spLocks noChangeArrowheads="1"/>
            </xdr:cNvSpPr>
          </xdr:nvSpPr>
          <xdr:spPr bwMode="auto">
            <a:xfrm>
              <a:off x="47" y="347"/>
              <a:ext cx="588" cy="1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0886" name="Line 166"/>
            <xdr:cNvSpPr>
              <a:spLocks noChangeShapeType="1"/>
            </xdr:cNvSpPr>
          </xdr:nvSpPr>
          <xdr:spPr bwMode="auto">
            <a:xfrm>
              <a:off x="47" y="361"/>
              <a:ext cx="588" cy="0"/>
            </a:xfrm>
            <a:prstGeom prst="line">
              <a:avLst/>
            </a:prstGeom>
            <a:noFill/>
            <a:ln w="0">
              <a:solidFill>
                <a:srgbClr val="FFFFFF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0887" name="Rectangle 167"/>
            <xdr:cNvSpPr>
              <a:spLocks noChangeArrowheads="1"/>
            </xdr:cNvSpPr>
          </xdr:nvSpPr>
          <xdr:spPr bwMode="auto">
            <a:xfrm>
              <a:off x="47" y="361"/>
              <a:ext cx="588" cy="1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0888" name="Line 168"/>
            <xdr:cNvSpPr>
              <a:spLocks noChangeShapeType="1"/>
            </xdr:cNvSpPr>
          </xdr:nvSpPr>
          <xdr:spPr bwMode="auto">
            <a:xfrm>
              <a:off x="47" y="374"/>
              <a:ext cx="588" cy="0"/>
            </a:xfrm>
            <a:prstGeom prst="line">
              <a:avLst/>
            </a:prstGeom>
            <a:noFill/>
            <a:ln w="0">
              <a:solidFill>
                <a:srgbClr val="FFFFFF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0889" name="Rectangle 169"/>
            <xdr:cNvSpPr>
              <a:spLocks noChangeArrowheads="1"/>
            </xdr:cNvSpPr>
          </xdr:nvSpPr>
          <xdr:spPr bwMode="auto">
            <a:xfrm>
              <a:off x="47" y="374"/>
              <a:ext cx="588" cy="1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0890" name="Line 170"/>
            <xdr:cNvSpPr>
              <a:spLocks noChangeShapeType="1"/>
            </xdr:cNvSpPr>
          </xdr:nvSpPr>
          <xdr:spPr bwMode="auto">
            <a:xfrm>
              <a:off x="47" y="388"/>
              <a:ext cx="588" cy="0"/>
            </a:xfrm>
            <a:prstGeom prst="line">
              <a:avLst/>
            </a:prstGeom>
            <a:noFill/>
            <a:ln w="0">
              <a:solidFill>
                <a:srgbClr val="FFFFFF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0891" name="Rectangle 171"/>
            <xdr:cNvSpPr>
              <a:spLocks noChangeArrowheads="1"/>
            </xdr:cNvSpPr>
          </xdr:nvSpPr>
          <xdr:spPr bwMode="auto">
            <a:xfrm>
              <a:off x="47" y="388"/>
              <a:ext cx="588" cy="1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0892" name="Line 172"/>
            <xdr:cNvSpPr>
              <a:spLocks noChangeShapeType="1"/>
            </xdr:cNvSpPr>
          </xdr:nvSpPr>
          <xdr:spPr bwMode="auto">
            <a:xfrm>
              <a:off x="124" y="313"/>
              <a:ext cx="0" cy="8"/>
            </a:xfrm>
            <a:prstGeom prst="line">
              <a:avLst/>
            </a:prstGeom>
            <a:noFill/>
            <a:ln w="0">
              <a:solidFill>
                <a:srgbClr val="FFFFFF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0893" name="Rectangle 173"/>
            <xdr:cNvSpPr>
              <a:spLocks noChangeArrowheads="1"/>
            </xdr:cNvSpPr>
          </xdr:nvSpPr>
          <xdr:spPr bwMode="auto">
            <a:xfrm>
              <a:off x="124" y="313"/>
              <a:ext cx="1" cy="8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0894" name="Line 174"/>
            <xdr:cNvSpPr>
              <a:spLocks noChangeShapeType="1"/>
            </xdr:cNvSpPr>
          </xdr:nvSpPr>
          <xdr:spPr bwMode="auto">
            <a:xfrm>
              <a:off x="367" y="313"/>
              <a:ext cx="0" cy="8"/>
            </a:xfrm>
            <a:prstGeom prst="line">
              <a:avLst/>
            </a:prstGeom>
            <a:noFill/>
            <a:ln w="0">
              <a:solidFill>
                <a:srgbClr val="FFFFFF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0895" name="Rectangle 175"/>
            <xdr:cNvSpPr>
              <a:spLocks noChangeArrowheads="1"/>
            </xdr:cNvSpPr>
          </xdr:nvSpPr>
          <xdr:spPr bwMode="auto">
            <a:xfrm>
              <a:off x="367" y="313"/>
              <a:ext cx="1" cy="8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0896" name="Line 176"/>
            <xdr:cNvSpPr>
              <a:spLocks noChangeShapeType="1"/>
            </xdr:cNvSpPr>
          </xdr:nvSpPr>
          <xdr:spPr bwMode="auto">
            <a:xfrm>
              <a:off x="47" y="401"/>
              <a:ext cx="588" cy="0"/>
            </a:xfrm>
            <a:prstGeom prst="line">
              <a:avLst/>
            </a:prstGeom>
            <a:noFill/>
            <a:ln w="0">
              <a:solidFill>
                <a:srgbClr val="FFFFFF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0897" name="Rectangle 177"/>
            <xdr:cNvSpPr>
              <a:spLocks noChangeArrowheads="1"/>
            </xdr:cNvSpPr>
          </xdr:nvSpPr>
          <xdr:spPr bwMode="auto">
            <a:xfrm>
              <a:off x="47" y="401"/>
              <a:ext cx="588" cy="1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0898" name="Line 178"/>
            <xdr:cNvSpPr>
              <a:spLocks noChangeShapeType="1"/>
            </xdr:cNvSpPr>
          </xdr:nvSpPr>
          <xdr:spPr bwMode="auto">
            <a:xfrm>
              <a:off x="47" y="415"/>
              <a:ext cx="588" cy="0"/>
            </a:xfrm>
            <a:prstGeom prst="line">
              <a:avLst/>
            </a:prstGeom>
            <a:noFill/>
            <a:ln w="0">
              <a:solidFill>
                <a:srgbClr val="FFFFFF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0899" name="Rectangle 179"/>
            <xdr:cNvSpPr>
              <a:spLocks noChangeArrowheads="1"/>
            </xdr:cNvSpPr>
          </xdr:nvSpPr>
          <xdr:spPr bwMode="auto">
            <a:xfrm>
              <a:off x="47" y="415"/>
              <a:ext cx="588" cy="1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0900" name="Line 180"/>
            <xdr:cNvSpPr>
              <a:spLocks noChangeShapeType="1"/>
            </xdr:cNvSpPr>
          </xdr:nvSpPr>
          <xdr:spPr bwMode="auto">
            <a:xfrm>
              <a:off x="47" y="428"/>
              <a:ext cx="588" cy="0"/>
            </a:xfrm>
            <a:prstGeom prst="line">
              <a:avLst/>
            </a:prstGeom>
            <a:noFill/>
            <a:ln w="0">
              <a:solidFill>
                <a:srgbClr val="FFFFFF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0901" name="Rectangle 181"/>
            <xdr:cNvSpPr>
              <a:spLocks noChangeArrowheads="1"/>
            </xdr:cNvSpPr>
          </xdr:nvSpPr>
          <xdr:spPr bwMode="auto">
            <a:xfrm>
              <a:off x="47" y="428"/>
              <a:ext cx="588" cy="1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0902" name="Line 182"/>
            <xdr:cNvSpPr>
              <a:spLocks noChangeShapeType="1"/>
            </xdr:cNvSpPr>
          </xdr:nvSpPr>
          <xdr:spPr bwMode="auto">
            <a:xfrm>
              <a:off x="47" y="441"/>
              <a:ext cx="588" cy="0"/>
            </a:xfrm>
            <a:prstGeom prst="line">
              <a:avLst/>
            </a:prstGeom>
            <a:noFill/>
            <a:ln w="0">
              <a:solidFill>
                <a:srgbClr val="FFFFFF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0903" name="Rectangle 183"/>
            <xdr:cNvSpPr>
              <a:spLocks noChangeArrowheads="1"/>
            </xdr:cNvSpPr>
          </xdr:nvSpPr>
          <xdr:spPr bwMode="auto">
            <a:xfrm>
              <a:off x="47" y="441"/>
              <a:ext cx="588" cy="1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0904" name="Line 184"/>
            <xdr:cNvSpPr>
              <a:spLocks noChangeShapeType="1"/>
            </xdr:cNvSpPr>
          </xdr:nvSpPr>
          <xdr:spPr bwMode="auto">
            <a:xfrm>
              <a:off x="47" y="455"/>
              <a:ext cx="588" cy="0"/>
            </a:xfrm>
            <a:prstGeom prst="line">
              <a:avLst/>
            </a:prstGeom>
            <a:noFill/>
            <a:ln w="0">
              <a:solidFill>
                <a:srgbClr val="FFFFFF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0905" name="Rectangle 185"/>
            <xdr:cNvSpPr>
              <a:spLocks noChangeArrowheads="1"/>
            </xdr:cNvSpPr>
          </xdr:nvSpPr>
          <xdr:spPr bwMode="auto">
            <a:xfrm>
              <a:off x="47" y="455"/>
              <a:ext cx="588" cy="1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0906" name="Line 186"/>
            <xdr:cNvSpPr>
              <a:spLocks noChangeShapeType="1"/>
            </xdr:cNvSpPr>
          </xdr:nvSpPr>
          <xdr:spPr bwMode="auto">
            <a:xfrm>
              <a:off x="47" y="468"/>
              <a:ext cx="588" cy="0"/>
            </a:xfrm>
            <a:prstGeom prst="line">
              <a:avLst/>
            </a:prstGeom>
            <a:noFill/>
            <a:ln w="0">
              <a:solidFill>
                <a:srgbClr val="FFFFFF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0907" name="Rectangle 187"/>
            <xdr:cNvSpPr>
              <a:spLocks noChangeArrowheads="1"/>
            </xdr:cNvSpPr>
          </xdr:nvSpPr>
          <xdr:spPr bwMode="auto">
            <a:xfrm>
              <a:off x="47" y="468"/>
              <a:ext cx="588" cy="1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0908" name="Line 188"/>
            <xdr:cNvSpPr>
              <a:spLocks noChangeShapeType="1"/>
            </xdr:cNvSpPr>
          </xdr:nvSpPr>
          <xdr:spPr bwMode="auto">
            <a:xfrm>
              <a:off x="47" y="482"/>
              <a:ext cx="588" cy="0"/>
            </a:xfrm>
            <a:prstGeom prst="line">
              <a:avLst/>
            </a:prstGeom>
            <a:noFill/>
            <a:ln w="0">
              <a:solidFill>
                <a:srgbClr val="FFFFFF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0909" name="Rectangle 189"/>
            <xdr:cNvSpPr>
              <a:spLocks noChangeArrowheads="1"/>
            </xdr:cNvSpPr>
          </xdr:nvSpPr>
          <xdr:spPr bwMode="auto">
            <a:xfrm>
              <a:off x="47" y="482"/>
              <a:ext cx="588" cy="1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0910" name="Line 190"/>
            <xdr:cNvSpPr>
              <a:spLocks noChangeShapeType="1"/>
            </xdr:cNvSpPr>
          </xdr:nvSpPr>
          <xdr:spPr bwMode="auto">
            <a:xfrm>
              <a:off x="47" y="495"/>
              <a:ext cx="588" cy="0"/>
            </a:xfrm>
            <a:prstGeom prst="line">
              <a:avLst/>
            </a:prstGeom>
            <a:noFill/>
            <a:ln w="0">
              <a:solidFill>
                <a:srgbClr val="FFFFFF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0911" name="Rectangle 191"/>
            <xdr:cNvSpPr>
              <a:spLocks noChangeArrowheads="1"/>
            </xdr:cNvSpPr>
          </xdr:nvSpPr>
          <xdr:spPr bwMode="auto">
            <a:xfrm>
              <a:off x="47" y="495"/>
              <a:ext cx="588" cy="1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0912" name="Line 192"/>
            <xdr:cNvSpPr>
              <a:spLocks noChangeShapeType="1"/>
            </xdr:cNvSpPr>
          </xdr:nvSpPr>
          <xdr:spPr bwMode="auto">
            <a:xfrm>
              <a:off x="47" y="509"/>
              <a:ext cx="588" cy="0"/>
            </a:xfrm>
            <a:prstGeom prst="line">
              <a:avLst/>
            </a:prstGeom>
            <a:noFill/>
            <a:ln w="0">
              <a:solidFill>
                <a:srgbClr val="FFFFFF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0913" name="Rectangle 193"/>
            <xdr:cNvSpPr>
              <a:spLocks noChangeArrowheads="1"/>
            </xdr:cNvSpPr>
          </xdr:nvSpPr>
          <xdr:spPr bwMode="auto">
            <a:xfrm>
              <a:off x="47" y="509"/>
              <a:ext cx="588" cy="1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0914" name="Line 194"/>
            <xdr:cNvSpPr>
              <a:spLocks noChangeShapeType="1"/>
            </xdr:cNvSpPr>
          </xdr:nvSpPr>
          <xdr:spPr bwMode="auto">
            <a:xfrm>
              <a:off x="47" y="522"/>
              <a:ext cx="588" cy="0"/>
            </a:xfrm>
            <a:prstGeom prst="line">
              <a:avLst/>
            </a:prstGeom>
            <a:noFill/>
            <a:ln w="0">
              <a:solidFill>
                <a:srgbClr val="FFFFFF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0915" name="Rectangle 195"/>
            <xdr:cNvSpPr>
              <a:spLocks noChangeArrowheads="1"/>
            </xdr:cNvSpPr>
          </xdr:nvSpPr>
          <xdr:spPr bwMode="auto">
            <a:xfrm>
              <a:off x="47" y="522"/>
              <a:ext cx="588" cy="1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0916" name="Line 196"/>
            <xdr:cNvSpPr>
              <a:spLocks noChangeShapeType="1"/>
            </xdr:cNvSpPr>
          </xdr:nvSpPr>
          <xdr:spPr bwMode="auto">
            <a:xfrm>
              <a:off x="47" y="535"/>
              <a:ext cx="588" cy="0"/>
            </a:xfrm>
            <a:prstGeom prst="line">
              <a:avLst/>
            </a:prstGeom>
            <a:noFill/>
            <a:ln w="0">
              <a:solidFill>
                <a:srgbClr val="FFFFFF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0917" name="Rectangle 197"/>
            <xdr:cNvSpPr>
              <a:spLocks noChangeArrowheads="1"/>
            </xdr:cNvSpPr>
          </xdr:nvSpPr>
          <xdr:spPr bwMode="auto">
            <a:xfrm>
              <a:off x="47" y="535"/>
              <a:ext cx="588" cy="1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0918" name="Line 198"/>
            <xdr:cNvSpPr>
              <a:spLocks noChangeShapeType="1"/>
            </xdr:cNvSpPr>
          </xdr:nvSpPr>
          <xdr:spPr bwMode="auto">
            <a:xfrm>
              <a:off x="47" y="549"/>
              <a:ext cx="588" cy="0"/>
            </a:xfrm>
            <a:prstGeom prst="line">
              <a:avLst/>
            </a:prstGeom>
            <a:noFill/>
            <a:ln w="0">
              <a:solidFill>
                <a:srgbClr val="FFFFFF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0919" name="Rectangle 199"/>
            <xdr:cNvSpPr>
              <a:spLocks noChangeArrowheads="1"/>
            </xdr:cNvSpPr>
          </xdr:nvSpPr>
          <xdr:spPr bwMode="auto">
            <a:xfrm>
              <a:off x="47" y="549"/>
              <a:ext cx="588" cy="1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0920" name="Line 200"/>
            <xdr:cNvSpPr>
              <a:spLocks noChangeShapeType="1"/>
            </xdr:cNvSpPr>
          </xdr:nvSpPr>
          <xdr:spPr bwMode="auto">
            <a:xfrm>
              <a:off x="47" y="562"/>
              <a:ext cx="588" cy="0"/>
            </a:xfrm>
            <a:prstGeom prst="line">
              <a:avLst/>
            </a:prstGeom>
            <a:noFill/>
            <a:ln w="0">
              <a:solidFill>
                <a:srgbClr val="FFFFFF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0921" name="Rectangle 201"/>
            <xdr:cNvSpPr>
              <a:spLocks noChangeArrowheads="1"/>
            </xdr:cNvSpPr>
          </xdr:nvSpPr>
          <xdr:spPr bwMode="auto">
            <a:xfrm>
              <a:off x="47" y="562"/>
              <a:ext cx="588" cy="1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0922" name="Line 202"/>
            <xdr:cNvSpPr>
              <a:spLocks noChangeShapeType="1"/>
            </xdr:cNvSpPr>
          </xdr:nvSpPr>
          <xdr:spPr bwMode="auto">
            <a:xfrm>
              <a:off x="47" y="570"/>
              <a:ext cx="588" cy="0"/>
            </a:xfrm>
            <a:prstGeom prst="line">
              <a:avLst/>
            </a:prstGeom>
            <a:noFill/>
            <a:ln w="0">
              <a:solidFill>
                <a:srgbClr val="FFFFFF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0923" name="Rectangle 203"/>
            <xdr:cNvSpPr>
              <a:spLocks noChangeArrowheads="1"/>
            </xdr:cNvSpPr>
          </xdr:nvSpPr>
          <xdr:spPr bwMode="auto">
            <a:xfrm>
              <a:off x="47" y="570"/>
              <a:ext cx="588" cy="1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</xdr:grpSp>
      <xdr:sp macro="" textlink="">
        <xdr:nvSpPr>
          <xdr:cNvPr id="30925" name="Line 205"/>
          <xdr:cNvSpPr>
            <a:spLocks noChangeShapeType="1"/>
          </xdr:cNvSpPr>
        </xdr:nvSpPr>
        <xdr:spPr bwMode="auto">
          <a:xfrm>
            <a:off x="367" y="563"/>
            <a:ext cx="0" cy="7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26" name="Rectangle 206"/>
          <xdr:cNvSpPr>
            <a:spLocks noChangeArrowheads="1"/>
          </xdr:cNvSpPr>
        </xdr:nvSpPr>
        <xdr:spPr bwMode="auto">
          <a:xfrm>
            <a:off x="367" y="563"/>
            <a:ext cx="1" cy="7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7" name="Line 207"/>
          <xdr:cNvSpPr>
            <a:spLocks noChangeShapeType="1"/>
          </xdr:cNvSpPr>
        </xdr:nvSpPr>
        <xdr:spPr bwMode="auto">
          <a:xfrm>
            <a:off x="47" y="584"/>
            <a:ext cx="588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28" name="Rectangle 208"/>
          <xdr:cNvSpPr>
            <a:spLocks noChangeArrowheads="1"/>
          </xdr:cNvSpPr>
        </xdr:nvSpPr>
        <xdr:spPr bwMode="auto">
          <a:xfrm>
            <a:off x="47" y="584"/>
            <a:ext cx="588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9" name="Line 209"/>
          <xdr:cNvSpPr>
            <a:spLocks noChangeShapeType="1"/>
          </xdr:cNvSpPr>
        </xdr:nvSpPr>
        <xdr:spPr bwMode="auto">
          <a:xfrm>
            <a:off x="47" y="597"/>
            <a:ext cx="588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30" name="Rectangle 210"/>
          <xdr:cNvSpPr>
            <a:spLocks noChangeArrowheads="1"/>
          </xdr:cNvSpPr>
        </xdr:nvSpPr>
        <xdr:spPr bwMode="auto">
          <a:xfrm>
            <a:off x="47" y="597"/>
            <a:ext cx="588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31" name="Line 211"/>
          <xdr:cNvSpPr>
            <a:spLocks noChangeShapeType="1"/>
          </xdr:cNvSpPr>
        </xdr:nvSpPr>
        <xdr:spPr bwMode="auto">
          <a:xfrm>
            <a:off x="47" y="611"/>
            <a:ext cx="588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32" name="Rectangle 212"/>
          <xdr:cNvSpPr>
            <a:spLocks noChangeArrowheads="1"/>
          </xdr:cNvSpPr>
        </xdr:nvSpPr>
        <xdr:spPr bwMode="auto">
          <a:xfrm>
            <a:off x="47" y="611"/>
            <a:ext cx="588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33" name="Line 213"/>
          <xdr:cNvSpPr>
            <a:spLocks noChangeShapeType="1"/>
          </xdr:cNvSpPr>
        </xdr:nvSpPr>
        <xdr:spPr bwMode="auto">
          <a:xfrm>
            <a:off x="47" y="624"/>
            <a:ext cx="588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34" name="Rectangle 214"/>
          <xdr:cNvSpPr>
            <a:spLocks noChangeArrowheads="1"/>
          </xdr:cNvSpPr>
        </xdr:nvSpPr>
        <xdr:spPr bwMode="auto">
          <a:xfrm>
            <a:off x="47" y="624"/>
            <a:ext cx="588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35" name="Line 215"/>
          <xdr:cNvSpPr>
            <a:spLocks noChangeShapeType="1"/>
          </xdr:cNvSpPr>
        </xdr:nvSpPr>
        <xdr:spPr bwMode="auto">
          <a:xfrm>
            <a:off x="47" y="637"/>
            <a:ext cx="588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36" name="Rectangle 216"/>
          <xdr:cNvSpPr>
            <a:spLocks noChangeArrowheads="1"/>
          </xdr:cNvSpPr>
        </xdr:nvSpPr>
        <xdr:spPr bwMode="auto">
          <a:xfrm>
            <a:off x="47" y="637"/>
            <a:ext cx="588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37" name="Line 217"/>
          <xdr:cNvSpPr>
            <a:spLocks noChangeShapeType="1"/>
          </xdr:cNvSpPr>
        </xdr:nvSpPr>
        <xdr:spPr bwMode="auto">
          <a:xfrm>
            <a:off x="47" y="651"/>
            <a:ext cx="588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38" name="Rectangle 218"/>
          <xdr:cNvSpPr>
            <a:spLocks noChangeArrowheads="1"/>
          </xdr:cNvSpPr>
        </xdr:nvSpPr>
        <xdr:spPr bwMode="auto">
          <a:xfrm>
            <a:off x="47" y="651"/>
            <a:ext cx="588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39" name="Line 219"/>
          <xdr:cNvSpPr>
            <a:spLocks noChangeShapeType="1"/>
          </xdr:cNvSpPr>
        </xdr:nvSpPr>
        <xdr:spPr bwMode="auto">
          <a:xfrm>
            <a:off x="47" y="664"/>
            <a:ext cx="588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0" name="Rectangle 220"/>
          <xdr:cNvSpPr>
            <a:spLocks noChangeArrowheads="1"/>
          </xdr:cNvSpPr>
        </xdr:nvSpPr>
        <xdr:spPr bwMode="auto">
          <a:xfrm>
            <a:off x="47" y="664"/>
            <a:ext cx="588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41" name="Line 221"/>
          <xdr:cNvSpPr>
            <a:spLocks noChangeShapeType="1"/>
          </xdr:cNvSpPr>
        </xdr:nvSpPr>
        <xdr:spPr bwMode="auto">
          <a:xfrm>
            <a:off x="47" y="678"/>
            <a:ext cx="588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2" name="Rectangle 222"/>
          <xdr:cNvSpPr>
            <a:spLocks noChangeArrowheads="1"/>
          </xdr:cNvSpPr>
        </xdr:nvSpPr>
        <xdr:spPr bwMode="auto">
          <a:xfrm>
            <a:off x="47" y="678"/>
            <a:ext cx="588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43" name="Line 223"/>
          <xdr:cNvSpPr>
            <a:spLocks noChangeShapeType="1"/>
          </xdr:cNvSpPr>
        </xdr:nvSpPr>
        <xdr:spPr bwMode="auto">
          <a:xfrm>
            <a:off x="124" y="563"/>
            <a:ext cx="0" cy="7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4" name="Rectangle 224"/>
          <xdr:cNvSpPr>
            <a:spLocks noChangeArrowheads="1"/>
          </xdr:cNvSpPr>
        </xdr:nvSpPr>
        <xdr:spPr bwMode="auto">
          <a:xfrm>
            <a:off x="124" y="563"/>
            <a:ext cx="1" cy="7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45" name="Line 225"/>
          <xdr:cNvSpPr>
            <a:spLocks noChangeShapeType="1"/>
          </xdr:cNvSpPr>
        </xdr:nvSpPr>
        <xdr:spPr bwMode="auto">
          <a:xfrm>
            <a:off x="367" y="584"/>
            <a:ext cx="0" cy="108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6" name="Rectangle 226"/>
          <xdr:cNvSpPr>
            <a:spLocks noChangeArrowheads="1"/>
          </xdr:cNvSpPr>
        </xdr:nvSpPr>
        <xdr:spPr bwMode="auto">
          <a:xfrm>
            <a:off x="367" y="584"/>
            <a:ext cx="1" cy="108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47" name="Line 227"/>
          <xdr:cNvSpPr>
            <a:spLocks noChangeShapeType="1"/>
          </xdr:cNvSpPr>
        </xdr:nvSpPr>
        <xdr:spPr bwMode="auto">
          <a:xfrm>
            <a:off x="459" y="283"/>
            <a:ext cx="0" cy="409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8" name="Rectangle 228"/>
          <xdr:cNvSpPr>
            <a:spLocks noChangeArrowheads="1"/>
          </xdr:cNvSpPr>
        </xdr:nvSpPr>
        <xdr:spPr bwMode="auto">
          <a:xfrm>
            <a:off x="459" y="283"/>
            <a:ext cx="1" cy="409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49" name="Line 229"/>
          <xdr:cNvSpPr>
            <a:spLocks noChangeShapeType="1"/>
          </xdr:cNvSpPr>
        </xdr:nvSpPr>
        <xdr:spPr bwMode="auto">
          <a:xfrm>
            <a:off x="534" y="283"/>
            <a:ext cx="0" cy="409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50" name="Rectangle 230"/>
          <xdr:cNvSpPr>
            <a:spLocks noChangeArrowheads="1"/>
          </xdr:cNvSpPr>
        </xdr:nvSpPr>
        <xdr:spPr bwMode="auto">
          <a:xfrm>
            <a:off x="534" y="283"/>
            <a:ext cx="1" cy="409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1" name="Line 231"/>
          <xdr:cNvSpPr>
            <a:spLocks noChangeShapeType="1"/>
          </xdr:cNvSpPr>
        </xdr:nvSpPr>
        <xdr:spPr bwMode="auto">
          <a:xfrm>
            <a:off x="47" y="691"/>
            <a:ext cx="588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52" name="Rectangle 232"/>
          <xdr:cNvSpPr>
            <a:spLocks noChangeArrowheads="1"/>
          </xdr:cNvSpPr>
        </xdr:nvSpPr>
        <xdr:spPr bwMode="auto">
          <a:xfrm>
            <a:off x="47" y="691"/>
            <a:ext cx="588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3" name="Line 233"/>
          <xdr:cNvSpPr>
            <a:spLocks noChangeShapeType="1"/>
          </xdr:cNvSpPr>
        </xdr:nvSpPr>
        <xdr:spPr bwMode="auto">
          <a:xfrm>
            <a:off x="634" y="241"/>
            <a:ext cx="0" cy="451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54" name="Rectangle 234"/>
          <xdr:cNvSpPr>
            <a:spLocks noChangeArrowheads="1"/>
          </xdr:cNvSpPr>
        </xdr:nvSpPr>
        <xdr:spPr bwMode="auto">
          <a:xfrm>
            <a:off x="634" y="241"/>
            <a:ext cx="1" cy="45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5" name="Line 235"/>
          <xdr:cNvSpPr>
            <a:spLocks noChangeShapeType="1"/>
          </xdr:cNvSpPr>
        </xdr:nvSpPr>
        <xdr:spPr bwMode="auto">
          <a:xfrm>
            <a:off x="47" y="699"/>
            <a:ext cx="588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56" name="Rectangle 236"/>
          <xdr:cNvSpPr>
            <a:spLocks noChangeArrowheads="1"/>
          </xdr:cNvSpPr>
        </xdr:nvSpPr>
        <xdr:spPr bwMode="auto">
          <a:xfrm>
            <a:off x="47" y="699"/>
            <a:ext cx="588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7" name="Line 237"/>
          <xdr:cNvSpPr>
            <a:spLocks noChangeShapeType="1"/>
          </xdr:cNvSpPr>
        </xdr:nvSpPr>
        <xdr:spPr bwMode="auto">
          <a:xfrm>
            <a:off x="46" y="240"/>
            <a:ext cx="0" cy="474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58" name="Rectangle 238"/>
          <xdr:cNvSpPr>
            <a:spLocks noChangeArrowheads="1"/>
          </xdr:cNvSpPr>
        </xdr:nvSpPr>
        <xdr:spPr bwMode="auto">
          <a:xfrm>
            <a:off x="46" y="240"/>
            <a:ext cx="1" cy="474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9" name="Line 239"/>
          <xdr:cNvSpPr>
            <a:spLocks noChangeShapeType="1"/>
          </xdr:cNvSpPr>
        </xdr:nvSpPr>
        <xdr:spPr bwMode="auto">
          <a:xfrm>
            <a:off x="124" y="692"/>
            <a:ext cx="0" cy="8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60" name="Rectangle 240"/>
          <xdr:cNvSpPr>
            <a:spLocks noChangeArrowheads="1"/>
          </xdr:cNvSpPr>
        </xdr:nvSpPr>
        <xdr:spPr bwMode="auto">
          <a:xfrm>
            <a:off x="124" y="692"/>
            <a:ext cx="1" cy="8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61" name="Line 241"/>
          <xdr:cNvSpPr>
            <a:spLocks noChangeShapeType="1"/>
          </xdr:cNvSpPr>
        </xdr:nvSpPr>
        <xdr:spPr bwMode="auto">
          <a:xfrm>
            <a:off x="459" y="700"/>
            <a:ext cx="0" cy="14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62" name="Rectangle 242"/>
          <xdr:cNvSpPr>
            <a:spLocks noChangeArrowheads="1"/>
          </xdr:cNvSpPr>
        </xdr:nvSpPr>
        <xdr:spPr bwMode="auto">
          <a:xfrm>
            <a:off x="459" y="700"/>
            <a:ext cx="1" cy="14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63" name="Line 243"/>
          <xdr:cNvSpPr>
            <a:spLocks noChangeShapeType="1"/>
          </xdr:cNvSpPr>
        </xdr:nvSpPr>
        <xdr:spPr bwMode="auto">
          <a:xfrm>
            <a:off x="534" y="700"/>
            <a:ext cx="0" cy="14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64" name="Rectangle 244"/>
          <xdr:cNvSpPr>
            <a:spLocks noChangeArrowheads="1"/>
          </xdr:cNvSpPr>
        </xdr:nvSpPr>
        <xdr:spPr bwMode="auto">
          <a:xfrm>
            <a:off x="534" y="700"/>
            <a:ext cx="1" cy="14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65" name="Line 245"/>
          <xdr:cNvSpPr>
            <a:spLocks noChangeShapeType="1"/>
          </xdr:cNvSpPr>
        </xdr:nvSpPr>
        <xdr:spPr bwMode="auto">
          <a:xfrm>
            <a:off x="47" y="713"/>
            <a:ext cx="588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66" name="Rectangle 246"/>
          <xdr:cNvSpPr>
            <a:spLocks noChangeArrowheads="1"/>
          </xdr:cNvSpPr>
        </xdr:nvSpPr>
        <xdr:spPr bwMode="auto">
          <a:xfrm>
            <a:off x="47" y="713"/>
            <a:ext cx="588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67" name="Line 247"/>
          <xdr:cNvSpPr>
            <a:spLocks noChangeShapeType="1"/>
          </xdr:cNvSpPr>
        </xdr:nvSpPr>
        <xdr:spPr bwMode="auto">
          <a:xfrm>
            <a:off x="634" y="700"/>
            <a:ext cx="0" cy="14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68" name="Rectangle 248"/>
          <xdr:cNvSpPr>
            <a:spLocks noChangeArrowheads="1"/>
          </xdr:cNvSpPr>
        </xdr:nvSpPr>
        <xdr:spPr bwMode="auto">
          <a:xfrm>
            <a:off x="634" y="700"/>
            <a:ext cx="1" cy="14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69" name="Line 249"/>
          <xdr:cNvSpPr>
            <a:spLocks noChangeShapeType="1"/>
          </xdr:cNvSpPr>
        </xdr:nvSpPr>
        <xdr:spPr bwMode="auto">
          <a:xfrm>
            <a:off x="46" y="714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70" name="Rectangle 250"/>
          <xdr:cNvSpPr>
            <a:spLocks noChangeArrowheads="1"/>
          </xdr:cNvSpPr>
        </xdr:nvSpPr>
        <xdr:spPr bwMode="auto">
          <a:xfrm>
            <a:off x="46" y="714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71" name="Line 251"/>
          <xdr:cNvSpPr>
            <a:spLocks noChangeShapeType="1"/>
          </xdr:cNvSpPr>
        </xdr:nvSpPr>
        <xdr:spPr bwMode="auto">
          <a:xfrm>
            <a:off x="124" y="714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72" name="Rectangle 252"/>
          <xdr:cNvSpPr>
            <a:spLocks noChangeArrowheads="1"/>
          </xdr:cNvSpPr>
        </xdr:nvSpPr>
        <xdr:spPr bwMode="auto">
          <a:xfrm>
            <a:off x="124" y="714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73" name="Line 253"/>
          <xdr:cNvSpPr>
            <a:spLocks noChangeShapeType="1"/>
          </xdr:cNvSpPr>
        </xdr:nvSpPr>
        <xdr:spPr bwMode="auto">
          <a:xfrm>
            <a:off x="367" y="714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74" name="Rectangle 254"/>
          <xdr:cNvSpPr>
            <a:spLocks noChangeArrowheads="1"/>
          </xdr:cNvSpPr>
        </xdr:nvSpPr>
        <xdr:spPr bwMode="auto">
          <a:xfrm>
            <a:off x="367" y="714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75" name="Line 255"/>
          <xdr:cNvSpPr>
            <a:spLocks noChangeShapeType="1"/>
          </xdr:cNvSpPr>
        </xdr:nvSpPr>
        <xdr:spPr bwMode="auto">
          <a:xfrm>
            <a:off x="459" y="714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76" name="Rectangle 256"/>
          <xdr:cNvSpPr>
            <a:spLocks noChangeArrowheads="1"/>
          </xdr:cNvSpPr>
        </xdr:nvSpPr>
        <xdr:spPr bwMode="auto">
          <a:xfrm>
            <a:off x="459" y="714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77" name="Line 257"/>
          <xdr:cNvSpPr>
            <a:spLocks noChangeShapeType="1"/>
          </xdr:cNvSpPr>
        </xdr:nvSpPr>
        <xdr:spPr bwMode="auto">
          <a:xfrm>
            <a:off x="534" y="714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78" name="Rectangle 258"/>
          <xdr:cNvSpPr>
            <a:spLocks noChangeArrowheads="1"/>
          </xdr:cNvSpPr>
        </xdr:nvSpPr>
        <xdr:spPr bwMode="auto">
          <a:xfrm>
            <a:off x="534" y="714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79" name="Line 259"/>
          <xdr:cNvSpPr>
            <a:spLocks noChangeShapeType="1"/>
          </xdr:cNvSpPr>
        </xdr:nvSpPr>
        <xdr:spPr bwMode="auto">
          <a:xfrm>
            <a:off x="634" y="714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80" name="Rectangle 260"/>
          <xdr:cNvSpPr>
            <a:spLocks noChangeArrowheads="1"/>
          </xdr:cNvSpPr>
        </xdr:nvSpPr>
        <xdr:spPr bwMode="auto">
          <a:xfrm>
            <a:off x="634" y="714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81" name="Line 261"/>
          <xdr:cNvSpPr>
            <a:spLocks noChangeShapeType="1"/>
          </xdr:cNvSpPr>
        </xdr:nvSpPr>
        <xdr:spPr bwMode="auto">
          <a:xfrm>
            <a:off x="635" y="240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82" name="Rectangle 262"/>
          <xdr:cNvSpPr>
            <a:spLocks noChangeArrowheads="1"/>
          </xdr:cNvSpPr>
        </xdr:nvSpPr>
        <xdr:spPr bwMode="auto">
          <a:xfrm>
            <a:off x="635" y="240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83" name="Line 263"/>
          <xdr:cNvSpPr>
            <a:spLocks noChangeShapeType="1"/>
          </xdr:cNvSpPr>
        </xdr:nvSpPr>
        <xdr:spPr bwMode="auto">
          <a:xfrm>
            <a:off x="635" y="254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84" name="Rectangle 264"/>
          <xdr:cNvSpPr>
            <a:spLocks noChangeArrowheads="1"/>
          </xdr:cNvSpPr>
        </xdr:nvSpPr>
        <xdr:spPr bwMode="auto">
          <a:xfrm>
            <a:off x="635" y="254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85" name="Line 265"/>
          <xdr:cNvSpPr>
            <a:spLocks noChangeShapeType="1"/>
          </xdr:cNvSpPr>
        </xdr:nvSpPr>
        <xdr:spPr bwMode="auto">
          <a:xfrm>
            <a:off x="635" y="268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86" name="Rectangle 266"/>
          <xdr:cNvSpPr>
            <a:spLocks noChangeArrowheads="1"/>
          </xdr:cNvSpPr>
        </xdr:nvSpPr>
        <xdr:spPr bwMode="auto">
          <a:xfrm>
            <a:off x="635" y="268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87" name="Line 267"/>
          <xdr:cNvSpPr>
            <a:spLocks noChangeShapeType="1"/>
          </xdr:cNvSpPr>
        </xdr:nvSpPr>
        <xdr:spPr bwMode="auto">
          <a:xfrm>
            <a:off x="635" y="282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88" name="Rectangle 268"/>
          <xdr:cNvSpPr>
            <a:spLocks noChangeArrowheads="1"/>
          </xdr:cNvSpPr>
        </xdr:nvSpPr>
        <xdr:spPr bwMode="auto">
          <a:xfrm>
            <a:off x="635" y="282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89" name="Line 269"/>
          <xdr:cNvSpPr>
            <a:spLocks noChangeShapeType="1"/>
          </xdr:cNvSpPr>
        </xdr:nvSpPr>
        <xdr:spPr bwMode="auto">
          <a:xfrm>
            <a:off x="635" y="290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90" name="Rectangle 270"/>
          <xdr:cNvSpPr>
            <a:spLocks noChangeArrowheads="1"/>
          </xdr:cNvSpPr>
        </xdr:nvSpPr>
        <xdr:spPr bwMode="auto">
          <a:xfrm>
            <a:off x="635" y="290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91" name="Line 271"/>
          <xdr:cNvSpPr>
            <a:spLocks noChangeShapeType="1"/>
          </xdr:cNvSpPr>
        </xdr:nvSpPr>
        <xdr:spPr bwMode="auto">
          <a:xfrm>
            <a:off x="635" y="303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92" name="Rectangle 272"/>
          <xdr:cNvSpPr>
            <a:spLocks noChangeArrowheads="1"/>
          </xdr:cNvSpPr>
        </xdr:nvSpPr>
        <xdr:spPr bwMode="auto">
          <a:xfrm>
            <a:off x="635" y="303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93" name="Line 273"/>
          <xdr:cNvSpPr>
            <a:spLocks noChangeShapeType="1"/>
          </xdr:cNvSpPr>
        </xdr:nvSpPr>
        <xdr:spPr bwMode="auto">
          <a:xfrm>
            <a:off x="635" y="312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94" name="Rectangle 274"/>
          <xdr:cNvSpPr>
            <a:spLocks noChangeArrowheads="1"/>
          </xdr:cNvSpPr>
        </xdr:nvSpPr>
        <xdr:spPr bwMode="auto">
          <a:xfrm>
            <a:off x="635" y="312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95" name="Line 275"/>
          <xdr:cNvSpPr>
            <a:spLocks noChangeShapeType="1"/>
          </xdr:cNvSpPr>
        </xdr:nvSpPr>
        <xdr:spPr bwMode="auto">
          <a:xfrm>
            <a:off x="635" y="320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96" name="Rectangle 276"/>
          <xdr:cNvSpPr>
            <a:spLocks noChangeArrowheads="1"/>
          </xdr:cNvSpPr>
        </xdr:nvSpPr>
        <xdr:spPr bwMode="auto">
          <a:xfrm>
            <a:off x="635" y="320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97" name="Line 277"/>
          <xdr:cNvSpPr>
            <a:spLocks noChangeShapeType="1"/>
          </xdr:cNvSpPr>
        </xdr:nvSpPr>
        <xdr:spPr bwMode="auto">
          <a:xfrm>
            <a:off x="635" y="334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98" name="Rectangle 278"/>
          <xdr:cNvSpPr>
            <a:spLocks noChangeArrowheads="1"/>
          </xdr:cNvSpPr>
        </xdr:nvSpPr>
        <xdr:spPr bwMode="auto">
          <a:xfrm>
            <a:off x="635" y="334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99" name="Line 279"/>
          <xdr:cNvSpPr>
            <a:spLocks noChangeShapeType="1"/>
          </xdr:cNvSpPr>
        </xdr:nvSpPr>
        <xdr:spPr bwMode="auto">
          <a:xfrm>
            <a:off x="635" y="347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000" name="Rectangle 280"/>
          <xdr:cNvSpPr>
            <a:spLocks noChangeArrowheads="1"/>
          </xdr:cNvSpPr>
        </xdr:nvSpPr>
        <xdr:spPr bwMode="auto">
          <a:xfrm>
            <a:off x="635" y="347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001" name="Line 281"/>
          <xdr:cNvSpPr>
            <a:spLocks noChangeShapeType="1"/>
          </xdr:cNvSpPr>
        </xdr:nvSpPr>
        <xdr:spPr bwMode="auto">
          <a:xfrm>
            <a:off x="635" y="361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002" name="Rectangle 282"/>
          <xdr:cNvSpPr>
            <a:spLocks noChangeArrowheads="1"/>
          </xdr:cNvSpPr>
        </xdr:nvSpPr>
        <xdr:spPr bwMode="auto">
          <a:xfrm>
            <a:off x="635" y="361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003" name="Line 283"/>
          <xdr:cNvSpPr>
            <a:spLocks noChangeShapeType="1"/>
          </xdr:cNvSpPr>
        </xdr:nvSpPr>
        <xdr:spPr bwMode="auto">
          <a:xfrm>
            <a:off x="635" y="374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004" name="Rectangle 284"/>
          <xdr:cNvSpPr>
            <a:spLocks noChangeArrowheads="1"/>
          </xdr:cNvSpPr>
        </xdr:nvSpPr>
        <xdr:spPr bwMode="auto">
          <a:xfrm>
            <a:off x="635" y="374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005" name="Line 285"/>
          <xdr:cNvSpPr>
            <a:spLocks noChangeShapeType="1"/>
          </xdr:cNvSpPr>
        </xdr:nvSpPr>
        <xdr:spPr bwMode="auto">
          <a:xfrm>
            <a:off x="635" y="388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006" name="Rectangle 286"/>
          <xdr:cNvSpPr>
            <a:spLocks noChangeArrowheads="1"/>
          </xdr:cNvSpPr>
        </xdr:nvSpPr>
        <xdr:spPr bwMode="auto">
          <a:xfrm>
            <a:off x="635" y="388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007" name="Line 287"/>
          <xdr:cNvSpPr>
            <a:spLocks noChangeShapeType="1"/>
          </xdr:cNvSpPr>
        </xdr:nvSpPr>
        <xdr:spPr bwMode="auto">
          <a:xfrm>
            <a:off x="635" y="401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008" name="Rectangle 288"/>
          <xdr:cNvSpPr>
            <a:spLocks noChangeArrowheads="1"/>
          </xdr:cNvSpPr>
        </xdr:nvSpPr>
        <xdr:spPr bwMode="auto">
          <a:xfrm>
            <a:off x="635" y="401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009" name="Line 289"/>
          <xdr:cNvSpPr>
            <a:spLocks noChangeShapeType="1"/>
          </xdr:cNvSpPr>
        </xdr:nvSpPr>
        <xdr:spPr bwMode="auto">
          <a:xfrm>
            <a:off x="635" y="415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010" name="Rectangle 290"/>
          <xdr:cNvSpPr>
            <a:spLocks noChangeArrowheads="1"/>
          </xdr:cNvSpPr>
        </xdr:nvSpPr>
        <xdr:spPr bwMode="auto">
          <a:xfrm>
            <a:off x="635" y="415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011" name="Line 291"/>
          <xdr:cNvSpPr>
            <a:spLocks noChangeShapeType="1"/>
          </xdr:cNvSpPr>
        </xdr:nvSpPr>
        <xdr:spPr bwMode="auto">
          <a:xfrm>
            <a:off x="635" y="428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012" name="Rectangle 292"/>
          <xdr:cNvSpPr>
            <a:spLocks noChangeArrowheads="1"/>
          </xdr:cNvSpPr>
        </xdr:nvSpPr>
        <xdr:spPr bwMode="auto">
          <a:xfrm>
            <a:off x="635" y="428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013" name="Line 293"/>
          <xdr:cNvSpPr>
            <a:spLocks noChangeShapeType="1"/>
          </xdr:cNvSpPr>
        </xdr:nvSpPr>
        <xdr:spPr bwMode="auto">
          <a:xfrm>
            <a:off x="635" y="441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014" name="Rectangle 294"/>
          <xdr:cNvSpPr>
            <a:spLocks noChangeArrowheads="1"/>
          </xdr:cNvSpPr>
        </xdr:nvSpPr>
        <xdr:spPr bwMode="auto">
          <a:xfrm>
            <a:off x="635" y="441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015" name="Line 295"/>
          <xdr:cNvSpPr>
            <a:spLocks noChangeShapeType="1"/>
          </xdr:cNvSpPr>
        </xdr:nvSpPr>
        <xdr:spPr bwMode="auto">
          <a:xfrm>
            <a:off x="635" y="455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016" name="Rectangle 296"/>
          <xdr:cNvSpPr>
            <a:spLocks noChangeArrowheads="1"/>
          </xdr:cNvSpPr>
        </xdr:nvSpPr>
        <xdr:spPr bwMode="auto">
          <a:xfrm>
            <a:off x="635" y="455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017" name="Line 297"/>
          <xdr:cNvSpPr>
            <a:spLocks noChangeShapeType="1"/>
          </xdr:cNvSpPr>
        </xdr:nvSpPr>
        <xdr:spPr bwMode="auto">
          <a:xfrm>
            <a:off x="635" y="468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018" name="Rectangle 298"/>
          <xdr:cNvSpPr>
            <a:spLocks noChangeArrowheads="1"/>
          </xdr:cNvSpPr>
        </xdr:nvSpPr>
        <xdr:spPr bwMode="auto">
          <a:xfrm>
            <a:off x="635" y="468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019" name="Line 299"/>
          <xdr:cNvSpPr>
            <a:spLocks noChangeShapeType="1"/>
          </xdr:cNvSpPr>
        </xdr:nvSpPr>
        <xdr:spPr bwMode="auto">
          <a:xfrm>
            <a:off x="635" y="482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020" name="Rectangle 300"/>
          <xdr:cNvSpPr>
            <a:spLocks noChangeArrowheads="1"/>
          </xdr:cNvSpPr>
        </xdr:nvSpPr>
        <xdr:spPr bwMode="auto">
          <a:xfrm>
            <a:off x="635" y="482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021" name="Line 301"/>
          <xdr:cNvSpPr>
            <a:spLocks noChangeShapeType="1"/>
          </xdr:cNvSpPr>
        </xdr:nvSpPr>
        <xdr:spPr bwMode="auto">
          <a:xfrm>
            <a:off x="635" y="495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022" name="Rectangle 302"/>
          <xdr:cNvSpPr>
            <a:spLocks noChangeArrowheads="1"/>
          </xdr:cNvSpPr>
        </xdr:nvSpPr>
        <xdr:spPr bwMode="auto">
          <a:xfrm>
            <a:off x="635" y="495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023" name="Line 303"/>
          <xdr:cNvSpPr>
            <a:spLocks noChangeShapeType="1"/>
          </xdr:cNvSpPr>
        </xdr:nvSpPr>
        <xdr:spPr bwMode="auto">
          <a:xfrm>
            <a:off x="635" y="509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024" name="Rectangle 304"/>
          <xdr:cNvSpPr>
            <a:spLocks noChangeArrowheads="1"/>
          </xdr:cNvSpPr>
        </xdr:nvSpPr>
        <xdr:spPr bwMode="auto">
          <a:xfrm>
            <a:off x="635" y="509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025" name="Line 305"/>
          <xdr:cNvSpPr>
            <a:spLocks noChangeShapeType="1"/>
          </xdr:cNvSpPr>
        </xdr:nvSpPr>
        <xdr:spPr bwMode="auto">
          <a:xfrm>
            <a:off x="635" y="522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026" name="Rectangle 306"/>
          <xdr:cNvSpPr>
            <a:spLocks noChangeArrowheads="1"/>
          </xdr:cNvSpPr>
        </xdr:nvSpPr>
        <xdr:spPr bwMode="auto">
          <a:xfrm>
            <a:off x="635" y="522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027" name="Line 307"/>
          <xdr:cNvSpPr>
            <a:spLocks noChangeShapeType="1"/>
          </xdr:cNvSpPr>
        </xdr:nvSpPr>
        <xdr:spPr bwMode="auto">
          <a:xfrm>
            <a:off x="635" y="535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028" name="Rectangle 308"/>
          <xdr:cNvSpPr>
            <a:spLocks noChangeArrowheads="1"/>
          </xdr:cNvSpPr>
        </xdr:nvSpPr>
        <xdr:spPr bwMode="auto">
          <a:xfrm>
            <a:off x="635" y="535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029" name="Line 309"/>
          <xdr:cNvSpPr>
            <a:spLocks noChangeShapeType="1"/>
          </xdr:cNvSpPr>
        </xdr:nvSpPr>
        <xdr:spPr bwMode="auto">
          <a:xfrm>
            <a:off x="635" y="549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030" name="Rectangle 310"/>
          <xdr:cNvSpPr>
            <a:spLocks noChangeArrowheads="1"/>
          </xdr:cNvSpPr>
        </xdr:nvSpPr>
        <xdr:spPr bwMode="auto">
          <a:xfrm>
            <a:off x="635" y="549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031" name="Line 311"/>
          <xdr:cNvSpPr>
            <a:spLocks noChangeShapeType="1"/>
          </xdr:cNvSpPr>
        </xdr:nvSpPr>
        <xdr:spPr bwMode="auto">
          <a:xfrm>
            <a:off x="635" y="562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032" name="Rectangle 312"/>
          <xdr:cNvSpPr>
            <a:spLocks noChangeArrowheads="1"/>
          </xdr:cNvSpPr>
        </xdr:nvSpPr>
        <xdr:spPr bwMode="auto">
          <a:xfrm>
            <a:off x="635" y="562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033" name="Line 313"/>
          <xdr:cNvSpPr>
            <a:spLocks noChangeShapeType="1"/>
          </xdr:cNvSpPr>
        </xdr:nvSpPr>
        <xdr:spPr bwMode="auto">
          <a:xfrm>
            <a:off x="635" y="570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034" name="Rectangle 314"/>
          <xdr:cNvSpPr>
            <a:spLocks noChangeArrowheads="1"/>
          </xdr:cNvSpPr>
        </xdr:nvSpPr>
        <xdr:spPr bwMode="auto">
          <a:xfrm>
            <a:off x="635" y="570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035" name="Line 315"/>
          <xdr:cNvSpPr>
            <a:spLocks noChangeShapeType="1"/>
          </xdr:cNvSpPr>
        </xdr:nvSpPr>
        <xdr:spPr bwMode="auto">
          <a:xfrm>
            <a:off x="635" y="584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036" name="Rectangle 316"/>
          <xdr:cNvSpPr>
            <a:spLocks noChangeArrowheads="1"/>
          </xdr:cNvSpPr>
        </xdr:nvSpPr>
        <xdr:spPr bwMode="auto">
          <a:xfrm>
            <a:off x="635" y="584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037" name="Line 317"/>
          <xdr:cNvSpPr>
            <a:spLocks noChangeShapeType="1"/>
          </xdr:cNvSpPr>
        </xdr:nvSpPr>
        <xdr:spPr bwMode="auto">
          <a:xfrm>
            <a:off x="635" y="597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038" name="Rectangle 318"/>
          <xdr:cNvSpPr>
            <a:spLocks noChangeArrowheads="1"/>
          </xdr:cNvSpPr>
        </xdr:nvSpPr>
        <xdr:spPr bwMode="auto">
          <a:xfrm>
            <a:off x="635" y="597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039" name="Line 319"/>
          <xdr:cNvSpPr>
            <a:spLocks noChangeShapeType="1"/>
          </xdr:cNvSpPr>
        </xdr:nvSpPr>
        <xdr:spPr bwMode="auto">
          <a:xfrm>
            <a:off x="635" y="611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040" name="Rectangle 320"/>
          <xdr:cNvSpPr>
            <a:spLocks noChangeArrowheads="1"/>
          </xdr:cNvSpPr>
        </xdr:nvSpPr>
        <xdr:spPr bwMode="auto">
          <a:xfrm>
            <a:off x="635" y="611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041" name="Line 321"/>
          <xdr:cNvSpPr>
            <a:spLocks noChangeShapeType="1"/>
          </xdr:cNvSpPr>
        </xdr:nvSpPr>
        <xdr:spPr bwMode="auto">
          <a:xfrm>
            <a:off x="635" y="624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042" name="Rectangle 322"/>
          <xdr:cNvSpPr>
            <a:spLocks noChangeArrowheads="1"/>
          </xdr:cNvSpPr>
        </xdr:nvSpPr>
        <xdr:spPr bwMode="auto">
          <a:xfrm>
            <a:off x="635" y="624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043" name="Line 323"/>
          <xdr:cNvSpPr>
            <a:spLocks noChangeShapeType="1"/>
          </xdr:cNvSpPr>
        </xdr:nvSpPr>
        <xdr:spPr bwMode="auto">
          <a:xfrm>
            <a:off x="635" y="637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044" name="Rectangle 324"/>
          <xdr:cNvSpPr>
            <a:spLocks noChangeArrowheads="1"/>
          </xdr:cNvSpPr>
        </xdr:nvSpPr>
        <xdr:spPr bwMode="auto">
          <a:xfrm>
            <a:off x="635" y="637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045" name="Line 325"/>
          <xdr:cNvSpPr>
            <a:spLocks noChangeShapeType="1"/>
          </xdr:cNvSpPr>
        </xdr:nvSpPr>
        <xdr:spPr bwMode="auto">
          <a:xfrm>
            <a:off x="635" y="651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046" name="Rectangle 326"/>
          <xdr:cNvSpPr>
            <a:spLocks noChangeArrowheads="1"/>
          </xdr:cNvSpPr>
        </xdr:nvSpPr>
        <xdr:spPr bwMode="auto">
          <a:xfrm>
            <a:off x="635" y="651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047" name="Line 327"/>
          <xdr:cNvSpPr>
            <a:spLocks noChangeShapeType="1"/>
          </xdr:cNvSpPr>
        </xdr:nvSpPr>
        <xdr:spPr bwMode="auto">
          <a:xfrm>
            <a:off x="635" y="664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048" name="Rectangle 328"/>
          <xdr:cNvSpPr>
            <a:spLocks noChangeArrowheads="1"/>
          </xdr:cNvSpPr>
        </xdr:nvSpPr>
        <xdr:spPr bwMode="auto">
          <a:xfrm>
            <a:off x="635" y="664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049" name="Line 329"/>
          <xdr:cNvSpPr>
            <a:spLocks noChangeShapeType="1"/>
          </xdr:cNvSpPr>
        </xdr:nvSpPr>
        <xdr:spPr bwMode="auto">
          <a:xfrm>
            <a:off x="635" y="678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050" name="Rectangle 330"/>
          <xdr:cNvSpPr>
            <a:spLocks noChangeArrowheads="1"/>
          </xdr:cNvSpPr>
        </xdr:nvSpPr>
        <xdr:spPr bwMode="auto">
          <a:xfrm>
            <a:off x="635" y="678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051" name="Line 331"/>
          <xdr:cNvSpPr>
            <a:spLocks noChangeShapeType="1"/>
          </xdr:cNvSpPr>
        </xdr:nvSpPr>
        <xdr:spPr bwMode="auto">
          <a:xfrm>
            <a:off x="635" y="691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052" name="Rectangle 332"/>
          <xdr:cNvSpPr>
            <a:spLocks noChangeArrowheads="1"/>
          </xdr:cNvSpPr>
        </xdr:nvSpPr>
        <xdr:spPr bwMode="auto">
          <a:xfrm>
            <a:off x="635" y="691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053" name="Line 333"/>
          <xdr:cNvSpPr>
            <a:spLocks noChangeShapeType="1"/>
          </xdr:cNvSpPr>
        </xdr:nvSpPr>
        <xdr:spPr bwMode="auto">
          <a:xfrm>
            <a:off x="635" y="699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054" name="Rectangle 334"/>
          <xdr:cNvSpPr>
            <a:spLocks noChangeArrowheads="1"/>
          </xdr:cNvSpPr>
        </xdr:nvSpPr>
        <xdr:spPr bwMode="auto">
          <a:xfrm>
            <a:off x="635" y="699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055" name="Line 335"/>
          <xdr:cNvSpPr>
            <a:spLocks noChangeShapeType="1"/>
          </xdr:cNvSpPr>
        </xdr:nvSpPr>
        <xdr:spPr bwMode="auto">
          <a:xfrm>
            <a:off x="635" y="713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056" name="Rectangle 336"/>
          <xdr:cNvSpPr>
            <a:spLocks noChangeArrowheads="1"/>
          </xdr:cNvSpPr>
        </xdr:nvSpPr>
        <xdr:spPr bwMode="auto">
          <a:xfrm>
            <a:off x="635" y="713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 editAs="oneCell">
    <xdr:from>
      <xdr:col>1</xdr:col>
      <xdr:colOff>0</xdr:colOff>
      <xdr:row>44</xdr:row>
      <xdr:rowOff>190499</xdr:rowOff>
    </xdr:from>
    <xdr:to>
      <xdr:col>5</xdr:col>
      <xdr:colOff>28575</xdr:colOff>
      <xdr:row>62</xdr:row>
      <xdr:rowOff>180975</xdr:rowOff>
    </xdr:to>
    <xdr:pic>
      <xdr:nvPicPr>
        <xdr:cNvPr id="518" name="Imagen 517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8572499"/>
          <a:ext cx="7067550" cy="341947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68</xdr:row>
      <xdr:rowOff>0</xdr:rowOff>
    </xdr:from>
    <xdr:to>
      <xdr:col>4</xdr:col>
      <xdr:colOff>1114425</xdr:colOff>
      <xdr:row>74</xdr:row>
      <xdr:rowOff>0</xdr:rowOff>
    </xdr:to>
    <xdr:pic>
      <xdr:nvPicPr>
        <xdr:cNvPr id="932" name="Imagen 931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2954000"/>
          <a:ext cx="7029450" cy="1143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438149</xdr:colOff>
      <xdr:row>75</xdr:row>
      <xdr:rowOff>190499</xdr:rowOff>
    </xdr:from>
    <xdr:to>
      <xdr:col>4</xdr:col>
      <xdr:colOff>1123949</xdr:colOff>
      <xdr:row>81</xdr:row>
      <xdr:rowOff>180974</xdr:rowOff>
    </xdr:to>
    <xdr:pic>
      <xdr:nvPicPr>
        <xdr:cNvPr id="995" name="Imagen 994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49" y="14477999"/>
          <a:ext cx="7038975" cy="11334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19050</xdr:colOff>
      <xdr:row>45</xdr:row>
      <xdr:rowOff>0</xdr:rowOff>
    </xdr:from>
    <xdr:to>
      <xdr:col>4</xdr:col>
      <xdr:colOff>1104900</xdr:colOff>
      <xdr:row>62</xdr:row>
      <xdr:rowOff>0</xdr:rowOff>
    </xdr:to>
    <xdr:sp macro="" textlink="">
      <xdr:nvSpPr>
        <xdr:cNvPr id="31231" name="AutoShape 511"/>
        <xdr:cNvSpPr>
          <a:spLocks noChangeAspect="1" noChangeArrowheads="1"/>
        </xdr:cNvSpPr>
      </xdr:nvSpPr>
      <xdr:spPr bwMode="auto">
        <a:xfrm>
          <a:off x="457200" y="8572500"/>
          <a:ext cx="7000875" cy="3238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5</xdr:col>
      <xdr:colOff>28575</xdr:colOff>
      <xdr:row>62</xdr:row>
      <xdr:rowOff>180975</xdr:rowOff>
    </xdr:to>
    <xdr:sp macro="" textlink="">
      <xdr:nvSpPr>
        <xdr:cNvPr id="31405" name="AutoShape 685"/>
        <xdr:cNvSpPr>
          <a:spLocks noChangeAspect="1" noChangeArrowheads="1"/>
        </xdr:cNvSpPr>
      </xdr:nvSpPr>
      <xdr:spPr bwMode="auto">
        <a:xfrm>
          <a:off x="438150" y="8572500"/>
          <a:ext cx="7067550" cy="3419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381000</xdr:colOff>
      <xdr:row>69</xdr:row>
      <xdr:rowOff>19050</xdr:rowOff>
    </xdr:from>
    <xdr:to>
      <xdr:col>3</xdr:col>
      <xdr:colOff>800100</xdr:colOff>
      <xdr:row>73</xdr:row>
      <xdr:rowOff>104775</xdr:rowOff>
    </xdr:to>
    <xdr:sp macro="" textlink="">
      <xdr:nvSpPr>
        <xdr:cNvPr id="31642" name="AutoShape 922"/>
        <xdr:cNvSpPr>
          <a:spLocks noChangeAspect="1" noChangeArrowheads="1"/>
        </xdr:cNvSpPr>
      </xdr:nvSpPr>
      <xdr:spPr bwMode="auto">
        <a:xfrm>
          <a:off x="381000" y="13163550"/>
          <a:ext cx="561022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123825</xdr:colOff>
      <xdr:row>1</xdr:row>
      <xdr:rowOff>38100</xdr:rowOff>
    </xdr:from>
    <xdr:ext cx="962025" cy="1163731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28600"/>
          <a:ext cx="962025" cy="1163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190500</xdr:colOff>
      <xdr:row>1</xdr:row>
      <xdr:rowOff>66675</xdr:rowOff>
    </xdr:from>
    <xdr:ext cx="965200" cy="1168400"/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7175"/>
          <a:ext cx="965200" cy="116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238125</xdr:colOff>
      <xdr:row>2</xdr:row>
      <xdr:rowOff>0</xdr:rowOff>
    </xdr:from>
    <xdr:to>
      <xdr:col>3</xdr:col>
      <xdr:colOff>838200</xdr:colOff>
      <xdr:row>6</xdr:row>
      <xdr:rowOff>85725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304800"/>
          <a:ext cx="6000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38100</xdr:rowOff>
    </xdr:from>
    <xdr:to>
      <xdr:col>2</xdr:col>
      <xdr:colOff>971550</xdr:colOff>
      <xdr:row>8</xdr:row>
      <xdr:rowOff>28575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42875"/>
          <a:ext cx="97155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</xdr:row>
      <xdr:rowOff>133350</xdr:rowOff>
    </xdr:from>
    <xdr:to>
      <xdr:col>3</xdr:col>
      <xdr:colOff>152400</xdr:colOff>
      <xdr:row>5</xdr:row>
      <xdr:rowOff>76200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38125"/>
          <a:ext cx="9620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0</xdr:row>
      <xdr:rowOff>133350</xdr:rowOff>
    </xdr:from>
    <xdr:to>
      <xdr:col>2</xdr:col>
      <xdr:colOff>647700</xdr:colOff>
      <xdr:row>4</xdr:row>
      <xdr:rowOff>66675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33350"/>
          <a:ext cx="5715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114300</xdr:rowOff>
    </xdr:from>
    <xdr:to>
      <xdr:col>1</xdr:col>
      <xdr:colOff>704850</xdr:colOff>
      <xdr:row>5</xdr:row>
      <xdr:rowOff>7779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14300"/>
          <a:ext cx="695325" cy="8459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761998</xdr:colOff>
      <xdr:row>16</xdr:row>
      <xdr:rowOff>180974</xdr:rowOff>
    </xdr:from>
    <xdr:to>
      <xdr:col>12</xdr:col>
      <xdr:colOff>280896</xdr:colOff>
      <xdr:row>23</xdr:row>
      <xdr:rowOff>19049</xdr:rowOff>
    </xdr:to>
    <xdr:grpSp>
      <xdr:nvGrpSpPr>
        <xdr:cNvPr id="12291" name="Group 3"/>
        <xdr:cNvGrpSpPr>
          <a:grpSpLocks noChangeAspect="1"/>
        </xdr:cNvGrpSpPr>
      </xdr:nvGrpSpPr>
      <xdr:grpSpPr bwMode="auto">
        <a:xfrm>
          <a:off x="470914" y="3147955"/>
          <a:ext cx="9295873" cy="1135739"/>
          <a:chOff x="77" y="199"/>
          <a:chExt cx="664" cy="104"/>
        </a:xfrm>
      </xdr:grpSpPr>
      <xdr:sp macro="" textlink="">
        <xdr:nvSpPr>
          <xdr:cNvPr id="12290" name="AutoShape 2"/>
          <xdr:cNvSpPr>
            <a:spLocks noChangeAspect="1" noChangeArrowheads="1" noTextEdit="1"/>
          </xdr:cNvSpPr>
        </xdr:nvSpPr>
        <xdr:spPr bwMode="auto">
          <a:xfrm>
            <a:off x="77" y="199"/>
            <a:ext cx="643" cy="10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292" name="Rectangle 4"/>
          <xdr:cNvSpPr>
            <a:spLocks noChangeArrowheads="1"/>
          </xdr:cNvSpPr>
        </xdr:nvSpPr>
        <xdr:spPr bwMode="auto">
          <a:xfrm>
            <a:off x="77" y="199"/>
            <a:ext cx="643" cy="27"/>
          </a:xfrm>
          <a:prstGeom prst="rect">
            <a:avLst/>
          </a:prstGeom>
          <a:solidFill>
            <a:srgbClr val="44546A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293" name="Rectangle 5"/>
          <xdr:cNvSpPr>
            <a:spLocks noChangeArrowheads="1"/>
          </xdr:cNvSpPr>
        </xdr:nvSpPr>
        <xdr:spPr bwMode="auto">
          <a:xfrm>
            <a:off x="77" y="224"/>
            <a:ext cx="643" cy="53"/>
          </a:xfrm>
          <a:prstGeom prst="rect">
            <a:avLst/>
          </a:prstGeom>
          <a:solidFill>
            <a:srgbClr val="BDD7E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294" name="Rectangle 6"/>
          <xdr:cNvSpPr>
            <a:spLocks noChangeArrowheads="1"/>
          </xdr:cNvSpPr>
        </xdr:nvSpPr>
        <xdr:spPr bwMode="auto">
          <a:xfrm>
            <a:off x="77" y="275"/>
            <a:ext cx="643" cy="27"/>
          </a:xfrm>
          <a:prstGeom prst="rect">
            <a:avLst/>
          </a:prstGeom>
          <a:solidFill>
            <a:srgbClr val="D9D9D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295" name="Rectangle 7"/>
          <xdr:cNvSpPr>
            <a:spLocks noChangeArrowheads="1"/>
          </xdr:cNvSpPr>
        </xdr:nvSpPr>
        <xdr:spPr bwMode="auto">
          <a:xfrm>
            <a:off x="82" y="202"/>
            <a:ext cx="152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400" b="0" i="0" u="none" strike="noStrike" baseline="0">
                <a:solidFill>
                  <a:srgbClr val="FFFFFF"/>
                </a:solidFill>
                <a:latin typeface="Calibri"/>
                <a:cs typeface="Calibri"/>
              </a:rPr>
              <a:t>CUENTA BANCARIA </a:t>
            </a:r>
          </a:p>
        </xdr:txBody>
      </xdr:sp>
      <xdr:sp macro="" textlink="">
        <xdr:nvSpPr>
          <xdr:cNvPr id="12296" name="Rectangle 8"/>
          <xdr:cNvSpPr>
            <a:spLocks noChangeArrowheads="1"/>
          </xdr:cNvSpPr>
        </xdr:nvSpPr>
        <xdr:spPr bwMode="auto">
          <a:xfrm>
            <a:off x="353" y="202"/>
            <a:ext cx="108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400" b="0" i="0" u="none" strike="noStrike" baseline="0">
                <a:solidFill>
                  <a:srgbClr val="FFFFFF"/>
                </a:solidFill>
                <a:latin typeface="Calibri"/>
                <a:cs typeface="Calibri"/>
              </a:rPr>
              <a:t>DESCRIPCIÓN </a:t>
            </a:r>
          </a:p>
        </xdr:txBody>
      </xdr:sp>
      <xdr:sp macro="" textlink="">
        <xdr:nvSpPr>
          <xdr:cNvPr id="12297" name="Rectangle 9"/>
          <xdr:cNvSpPr>
            <a:spLocks noChangeArrowheads="1"/>
          </xdr:cNvSpPr>
        </xdr:nvSpPr>
        <xdr:spPr bwMode="auto">
          <a:xfrm>
            <a:off x="627" y="202"/>
            <a:ext cx="73" cy="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400" b="0" i="0" u="none" strike="noStrike" baseline="0">
                <a:solidFill>
                  <a:srgbClr val="FFFFFF"/>
                </a:solidFill>
                <a:latin typeface="Calibri"/>
                <a:cs typeface="Calibri"/>
              </a:rPr>
              <a:t>IMPORTE</a:t>
            </a:r>
          </a:p>
        </xdr:txBody>
      </xdr:sp>
      <xdr:sp macro="" textlink="">
        <xdr:nvSpPr>
          <xdr:cNvPr id="12298" name="Rectangle 10"/>
          <xdr:cNvSpPr>
            <a:spLocks noChangeArrowheads="1"/>
          </xdr:cNvSpPr>
        </xdr:nvSpPr>
        <xdr:spPr bwMode="auto">
          <a:xfrm>
            <a:off x="80" y="227"/>
            <a:ext cx="93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4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1.1.1.1.01.0000</a:t>
            </a:r>
          </a:p>
        </xdr:txBody>
      </xdr:sp>
      <xdr:sp macro="" textlink="">
        <xdr:nvSpPr>
          <xdr:cNvPr id="12299" name="Rectangle 11"/>
          <xdr:cNvSpPr>
            <a:spLocks noChangeArrowheads="1"/>
          </xdr:cNvSpPr>
        </xdr:nvSpPr>
        <xdr:spPr bwMode="auto">
          <a:xfrm>
            <a:off x="204" y="227"/>
            <a:ext cx="81" cy="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4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Fondo Fijo</a:t>
            </a:r>
          </a:p>
        </xdr:txBody>
      </xdr:sp>
      <xdr:sp macro="" textlink="">
        <xdr:nvSpPr>
          <xdr:cNvPr id="12300" name="Rectangle 12"/>
          <xdr:cNvSpPr>
            <a:spLocks noChangeArrowheads="1"/>
          </xdr:cNvSpPr>
        </xdr:nvSpPr>
        <xdr:spPr bwMode="auto">
          <a:xfrm>
            <a:off x="651" y="227"/>
            <a:ext cx="90" cy="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4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128,000.00</a:t>
            </a:r>
          </a:p>
        </xdr:txBody>
      </xdr:sp>
      <xdr:sp macro="" textlink="">
        <xdr:nvSpPr>
          <xdr:cNvPr id="12301" name="Rectangle 13"/>
          <xdr:cNvSpPr>
            <a:spLocks noChangeArrowheads="1"/>
          </xdr:cNvSpPr>
        </xdr:nvSpPr>
        <xdr:spPr bwMode="auto">
          <a:xfrm>
            <a:off x="594" y="227"/>
            <a:ext cx="82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4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$                 </a:t>
            </a:r>
          </a:p>
        </xdr:txBody>
      </xdr:sp>
      <xdr:sp macro="" textlink="">
        <xdr:nvSpPr>
          <xdr:cNvPr id="12302" name="Rectangle 14"/>
          <xdr:cNvSpPr>
            <a:spLocks noChangeArrowheads="1"/>
          </xdr:cNvSpPr>
        </xdr:nvSpPr>
        <xdr:spPr bwMode="auto">
          <a:xfrm>
            <a:off x="650" y="227"/>
            <a:ext cx="4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4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12303" name="Rectangle 15"/>
          <xdr:cNvSpPr>
            <a:spLocks noChangeArrowheads="1"/>
          </xdr:cNvSpPr>
        </xdr:nvSpPr>
        <xdr:spPr bwMode="auto">
          <a:xfrm>
            <a:off x="80" y="252"/>
            <a:ext cx="125" cy="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4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1.1.1.1.02.0000</a:t>
            </a:r>
          </a:p>
        </xdr:txBody>
      </xdr:sp>
      <xdr:sp macro="" textlink="">
        <xdr:nvSpPr>
          <xdr:cNvPr id="12304" name="Rectangle 16"/>
          <xdr:cNvSpPr>
            <a:spLocks noChangeArrowheads="1"/>
          </xdr:cNvSpPr>
        </xdr:nvSpPr>
        <xdr:spPr bwMode="auto">
          <a:xfrm>
            <a:off x="204" y="252"/>
            <a:ext cx="186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4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Recaudación en proceso</a:t>
            </a:r>
          </a:p>
        </xdr:txBody>
      </xdr:sp>
      <xdr:sp macro="" textlink="">
        <xdr:nvSpPr>
          <xdr:cNvPr id="12305" name="Rectangle 17"/>
          <xdr:cNvSpPr>
            <a:spLocks noChangeArrowheads="1"/>
          </xdr:cNvSpPr>
        </xdr:nvSpPr>
        <xdr:spPr bwMode="auto">
          <a:xfrm>
            <a:off x="694" y="252"/>
            <a:ext cx="6" cy="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4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-</a:t>
            </a:r>
          </a:p>
        </xdr:txBody>
      </xdr:sp>
      <xdr:sp macro="" textlink="">
        <xdr:nvSpPr>
          <xdr:cNvPr id="12306" name="Rectangle 18"/>
          <xdr:cNvSpPr>
            <a:spLocks noChangeArrowheads="1"/>
          </xdr:cNvSpPr>
        </xdr:nvSpPr>
        <xdr:spPr bwMode="auto">
          <a:xfrm>
            <a:off x="594" y="252"/>
            <a:ext cx="146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4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$                                </a:t>
            </a:r>
          </a:p>
        </xdr:txBody>
      </xdr:sp>
      <xdr:sp macro="" textlink="">
        <xdr:nvSpPr>
          <xdr:cNvPr id="12307" name="Rectangle 19"/>
          <xdr:cNvSpPr>
            <a:spLocks noChangeArrowheads="1"/>
          </xdr:cNvSpPr>
        </xdr:nvSpPr>
        <xdr:spPr bwMode="auto">
          <a:xfrm>
            <a:off x="693" y="252"/>
            <a:ext cx="4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4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12308" name="Rectangle 20"/>
          <xdr:cNvSpPr>
            <a:spLocks noChangeArrowheads="1"/>
          </xdr:cNvSpPr>
        </xdr:nvSpPr>
        <xdr:spPr bwMode="auto">
          <a:xfrm>
            <a:off x="552" y="278"/>
            <a:ext cx="44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400" b="1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Total </a:t>
            </a:r>
          </a:p>
        </xdr:txBody>
      </xdr:sp>
      <xdr:sp macro="" textlink="">
        <xdr:nvSpPr>
          <xdr:cNvPr id="12309" name="Rectangle 21"/>
          <xdr:cNvSpPr>
            <a:spLocks noChangeArrowheads="1"/>
          </xdr:cNvSpPr>
        </xdr:nvSpPr>
        <xdr:spPr bwMode="auto">
          <a:xfrm>
            <a:off x="651" y="278"/>
            <a:ext cx="90" cy="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400" b="1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128,000.00</a:t>
            </a:r>
          </a:p>
        </xdr:txBody>
      </xdr:sp>
      <xdr:sp macro="" textlink="">
        <xdr:nvSpPr>
          <xdr:cNvPr id="12310" name="Rectangle 22"/>
          <xdr:cNvSpPr>
            <a:spLocks noChangeArrowheads="1"/>
          </xdr:cNvSpPr>
        </xdr:nvSpPr>
        <xdr:spPr bwMode="auto">
          <a:xfrm>
            <a:off x="594" y="278"/>
            <a:ext cx="82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400" b="1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$                 </a:t>
            </a:r>
          </a:p>
        </xdr:txBody>
      </xdr:sp>
      <xdr:sp macro="" textlink="">
        <xdr:nvSpPr>
          <xdr:cNvPr id="12311" name="Rectangle 23"/>
          <xdr:cNvSpPr>
            <a:spLocks noChangeArrowheads="1"/>
          </xdr:cNvSpPr>
        </xdr:nvSpPr>
        <xdr:spPr bwMode="auto">
          <a:xfrm>
            <a:off x="650" y="278"/>
            <a:ext cx="4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400" b="1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12312" name="Rectangle 24"/>
          <xdr:cNvSpPr>
            <a:spLocks noChangeArrowheads="1"/>
          </xdr:cNvSpPr>
        </xdr:nvSpPr>
        <xdr:spPr bwMode="auto">
          <a:xfrm>
            <a:off x="77" y="199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313" name="Rectangle 25"/>
          <xdr:cNvSpPr>
            <a:spLocks noChangeArrowheads="1"/>
          </xdr:cNvSpPr>
        </xdr:nvSpPr>
        <xdr:spPr bwMode="auto">
          <a:xfrm>
            <a:off x="201" y="199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314" name="Rectangle 26"/>
          <xdr:cNvSpPr>
            <a:spLocks noChangeArrowheads="1"/>
          </xdr:cNvSpPr>
        </xdr:nvSpPr>
        <xdr:spPr bwMode="auto">
          <a:xfrm>
            <a:off x="587" y="199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315" name="Line 27"/>
          <xdr:cNvSpPr>
            <a:spLocks noChangeShapeType="1"/>
          </xdr:cNvSpPr>
        </xdr:nvSpPr>
        <xdr:spPr bwMode="auto">
          <a:xfrm>
            <a:off x="78" y="199"/>
            <a:ext cx="642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316" name="Rectangle 28"/>
          <xdr:cNvSpPr>
            <a:spLocks noChangeArrowheads="1"/>
          </xdr:cNvSpPr>
        </xdr:nvSpPr>
        <xdr:spPr bwMode="auto">
          <a:xfrm>
            <a:off x="78" y="199"/>
            <a:ext cx="642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317" name="Rectangle 29"/>
          <xdr:cNvSpPr>
            <a:spLocks noChangeArrowheads="1"/>
          </xdr:cNvSpPr>
        </xdr:nvSpPr>
        <xdr:spPr bwMode="auto">
          <a:xfrm>
            <a:off x="719" y="199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318" name="Line 30"/>
          <xdr:cNvSpPr>
            <a:spLocks noChangeShapeType="1"/>
          </xdr:cNvSpPr>
        </xdr:nvSpPr>
        <xdr:spPr bwMode="auto">
          <a:xfrm>
            <a:off x="78" y="224"/>
            <a:ext cx="642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319" name="Rectangle 31"/>
          <xdr:cNvSpPr>
            <a:spLocks noChangeArrowheads="1"/>
          </xdr:cNvSpPr>
        </xdr:nvSpPr>
        <xdr:spPr bwMode="auto">
          <a:xfrm>
            <a:off x="78" y="224"/>
            <a:ext cx="642" cy="2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320" name="Line 32"/>
          <xdr:cNvSpPr>
            <a:spLocks noChangeShapeType="1"/>
          </xdr:cNvSpPr>
        </xdr:nvSpPr>
        <xdr:spPr bwMode="auto">
          <a:xfrm>
            <a:off x="78" y="250"/>
            <a:ext cx="642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321" name="Rectangle 33"/>
          <xdr:cNvSpPr>
            <a:spLocks noChangeArrowheads="1"/>
          </xdr:cNvSpPr>
        </xdr:nvSpPr>
        <xdr:spPr bwMode="auto">
          <a:xfrm>
            <a:off x="78" y="250"/>
            <a:ext cx="642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322" name="Line 34"/>
          <xdr:cNvSpPr>
            <a:spLocks noChangeShapeType="1"/>
          </xdr:cNvSpPr>
        </xdr:nvSpPr>
        <xdr:spPr bwMode="auto">
          <a:xfrm>
            <a:off x="78" y="275"/>
            <a:ext cx="642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323" name="Rectangle 35"/>
          <xdr:cNvSpPr>
            <a:spLocks noChangeArrowheads="1"/>
          </xdr:cNvSpPr>
        </xdr:nvSpPr>
        <xdr:spPr bwMode="auto">
          <a:xfrm>
            <a:off x="78" y="275"/>
            <a:ext cx="642" cy="2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324" name="Line 36"/>
          <xdr:cNvSpPr>
            <a:spLocks noChangeShapeType="1"/>
          </xdr:cNvSpPr>
        </xdr:nvSpPr>
        <xdr:spPr bwMode="auto">
          <a:xfrm>
            <a:off x="77" y="199"/>
            <a:ext cx="0" cy="103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325" name="Rectangle 37"/>
          <xdr:cNvSpPr>
            <a:spLocks noChangeArrowheads="1"/>
          </xdr:cNvSpPr>
        </xdr:nvSpPr>
        <xdr:spPr bwMode="auto">
          <a:xfrm>
            <a:off x="77" y="199"/>
            <a:ext cx="1" cy="103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326" name="Line 38"/>
          <xdr:cNvSpPr>
            <a:spLocks noChangeShapeType="1"/>
          </xdr:cNvSpPr>
        </xdr:nvSpPr>
        <xdr:spPr bwMode="auto">
          <a:xfrm>
            <a:off x="201" y="200"/>
            <a:ext cx="0" cy="102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327" name="Rectangle 39"/>
          <xdr:cNvSpPr>
            <a:spLocks noChangeArrowheads="1"/>
          </xdr:cNvSpPr>
        </xdr:nvSpPr>
        <xdr:spPr bwMode="auto">
          <a:xfrm>
            <a:off x="201" y="200"/>
            <a:ext cx="1" cy="102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328" name="Line 40"/>
          <xdr:cNvSpPr>
            <a:spLocks noChangeShapeType="1"/>
          </xdr:cNvSpPr>
        </xdr:nvSpPr>
        <xdr:spPr bwMode="auto">
          <a:xfrm>
            <a:off x="587" y="200"/>
            <a:ext cx="0" cy="102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329" name="Rectangle 41"/>
          <xdr:cNvSpPr>
            <a:spLocks noChangeArrowheads="1"/>
          </xdr:cNvSpPr>
        </xdr:nvSpPr>
        <xdr:spPr bwMode="auto">
          <a:xfrm>
            <a:off x="587" y="200"/>
            <a:ext cx="1" cy="102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330" name="Line 42"/>
          <xdr:cNvSpPr>
            <a:spLocks noChangeShapeType="1"/>
          </xdr:cNvSpPr>
        </xdr:nvSpPr>
        <xdr:spPr bwMode="auto">
          <a:xfrm>
            <a:off x="78" y="301"/>
            <a:ext cx="642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331" name="Rectangle 43"/>
          <xdr:cNvSpPr>
            <a:spLocks noChangeArrowheads="1"/>
          </xdr:cNvSpPr>
        </xdr:nvSpPr>
        <xdr:spPr bwMode="auto">
          <a:xfrm>
            <a:off x="78" y="301"/>
            <a:ext cx="642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332" name="Line 44"/>
          <xdr:cNvSpPr>
            <a:spLocks noChangeShapeType="1"/>
          </xdr:cNvSpPr>
        </xdr:nvSpPr>
        <xdr:spPr bwMode="auto">
          <a:xfrm>
            <a:off x="719" y="200"/>
            <a:ext cx="0" cy="102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333" name="Rectangle 45"/>
          <xdr:cNvSpPr>
            <a:spLocks noChangeArrowheads="1"/>
          </xdr:cNvSpPr>
        </xdr:nvSpPr>
        <xdr:spPr bwMode="auto">
          <a:xfrm>
            <a:off x="719" y="200"/>
            <a:ext cx="1" cy="102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334" name="Line 46"/>
          <xdr:cNvSpPr>
            <a:spLocks noChangeShapeType="1"/>
          </xdr:cNvSpPr>
        </xdr:nvSpPr>
        <xdr:spPr bwMode="auto">
          <a:xfrm>
            <a:off x="77" y="302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335" name="Rectangle 47"/>
          <xdr:cNvSpPr>
            <a:spLocks noChangeArrowheads="1"/>
          </xdr:cNvSpPr>
        </xdr:nvSpPr>
        <xdr:spPr bwMode="auto">
          <a:xfrm>
            <a:off x="77" y="302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336" name="Line 48"/>
          <xdr:cNvSpPr>
            <a:spLocks noChangeShapeType="1"/>
          </xdr:cNvSpPr>
        </xdr:nvSpPr>
        <xdr:spPr bwMode="auto">
          <a:xfrm>
            <a:off x="201" y="302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337" name="Rectangle 49"/>
          <xdr:cNvSpPr>
            <a:spLocks noChangeArrowheads="1"/>
          </xdr:cNvSpPr>
        </xdr:nvSpPr>
        <xdr:spPr bwMode="auto">
          <a:xfrm>
            <a:off x="201" y="302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338" name="Line 50"/>
          <xdr:cNvSpPr>
            <a:spLocks noChangeShapeType="1"/>
          </xdr:cNvSpPr>
        </xdr:nvSpPr>
        <xdr:spPr bwMode="auto">
          <a:xfrm>
            <a:off x="587" y="302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339" name="Rectangle 51"/>
          <xdr:cNvSpPr>
            <a:spLocks noChangeArrowheads="1"/>
          </xdr:cNvSpPr>
        </xdr:nvSpPr>
        <xdr:spPr bwMode="auto">
          <a:xfrm>
            <a:off x="587" y="302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340" name="Line 52"/>
          <xdr:cNvSpPr>
            <a:spLocks noChangeShapeType="1"/>
          </xdr:cNvSpPr>
        </xdr:nvSpPr>
        <xdr:spPr bwMode="auto">
          <a:xfrm>
            <a:off x="719" y="302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341" name="Rectangle 53"/>
          <xdr:cNvSpPr>
            <a:spLocks noChangeArrowheads="1"/>
          </xdr:cNvSpPr>
        </xdr:nvSpPr>
        <xdr:spPr bwMode="auto">
          <a:xfrm>
            <a:off x="719" y="302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342" name="Line 54"/>
          <xdr:cNvSpPr>
            <a:spLocks noChangeShapeType="1"/>
          </xdr:cNvSpPr>
        </xdr:nvSpPr>
        <xdr:spPr bwMode="auto">
          <a:xfrm>
            <a:off x="720" y="199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343" name="Rectangle 55"/>
          <xdr:cNvSpPr>
            <a:spLocks noChangeArrowheads="1"/>
          </xdr:cNvSpPr>
        </xdr:nvSpPr>
        <xdr:spPr bwMode="auto">
          <a:xfrm>
            <a:off x="720" y="199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344" name="Line 56"/>
          <xdr:cNvSpPr>
            <a:spLocks noChangeShapeType="1"/>
          </xdr:cNvSpPr>
        </xdr:nvSpPr>
        <xdr:spPr bwMode="auto">
          <a:xfrm>
            <a:off x="720" y="224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345" name="Rectangle 57"/>
          <xdr:cNvSpPr>
            <a:spLocks noChangeArrowheads="1"/>
          </xdr:cNvSpPr>
        </xdr:nvSpPr>
        <xdr:spPr bwMode="auto">
          <a:xfrm>
            <a:off x="720" y="224"/>
            <a:ext cx="1" cy="2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346" name="Line 58"/>
          <xdr:cNvSpPr>
            <a:spLocks noChangeShapeType="1"/>
          </xdr:cNvSpPr>
        </xdr:nvSpPr>
        <xdr:spPr bwMode="auto">
          <a:xfrm>
            <a:off x="720" y="250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347" name="Rectangle 59"/>
          <xdr:cNvSpPr>
            <a:spLocks noChangeArrowheads="1"/>
          </xdr:cNvSpPr>
        </xdr:nvSpPr>
        <xdr:spPr bwMode="auto">
          <a:xfrm>
            <a:off x="720" y="250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348" name="Line 60"/>
          <xdr:cNvSpPr>
            <a:spLocks noChangeShapeType="1"/>
          </xdr:cNvSpPr>
        </xdr:nvSpPr>
        <xdr:spPr bwMode="auto">
          <a:xfrm>
            <a:off x="720" y="275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349" name="Rectangle 61"/>
          <xdr:cNvSpPr>
            <a:spLocks noChangeArrowheads="1"/>
          </xdr:cNvSpPr>
        </xdr:nvSpPr>
        <xdr:spPr bwMode="auto">
          <a:xfrm>
            <a:off x="720" y="275"/>
            <a:ext cx="1" cy="2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350" name="Line 62"/>
          <xdr:cNvSpPr>
            <a:spLocks noChangeShapeType="1"/>
          </xdr:cNvSpPr>
        </xdr:nvSpPr>
        <xdr:spPr bwMode="auto">
          <a:xfrm>
            <a:off x="720" y="301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351" name="Rectangle 63"/>
          <xdr:cNvSpPr>
            <a:spLocks noChangeArrowheads="1"/>
          </xdr:cNvSpPr>
        </xdr:nvSpPr>
        <xdr:spPr bwMode="auto">
          <a:xfrm>
            <a:off x="720" y="301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</xdr:col>
      <xdr:colOff>752475</xdr:colOff>
      <xdr:row>27</xdr:row>
      <xdr:rowOff>0</xdr:rowOff>
    </xdr:from>
    <xdr:to>
      <xdr:col>10</xdr:col>
      <xdr:colOff>10366</xdr:colOff>
      <xdr:row>44</xdr:row>
      <xdr:rowOff>19050</xdr:rowOff>
    </xdr:to>
    <xdr:grpSp>
      <xdr:nvGrpSpPr>
        <xdr:cNvPr id="66" name="Group 3"/>
        <xdr:cNvGrpSpPr>
          <a:grpSpLocks noChangeAspect="1"/>
        </xdr:cNvGrpSpPr>
      </xdr:nvGrpSpPr>
      <xdr:grpSpPr bwMode="auto">
        <a:xfrm>
          <a:off x="1279264" y="5004099"/>
          <a:ext cx="6562019" cy="3157728"/>
          <a:chOff x="0" y="180"/>
          <a:chExt cx="590" cy="283"/>
        </a:xfrm>
      </xdr:grpSpPr>
      <xdr:sp macro="" textlink="">
        <xdr:nvSpPr>
          <xdr:cNvPr id="67" name="AutoShape 2"/>
          <xdr:cNvSpPr>
            <a:spLocks noChangeAspect="1" noChangeArrowheads="1" noTextEdit="1"/>
          </xdr:cNvSpPr>
        </xdr:nvSpPr>
        <xdr:spPr bwMode="auto">
          <a:xfrm>
            <a:off x="0" y="180"/>
            <a:ext cx="589" cy="28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8" name="Rectangle 4"/>
          <xdr:cNvSpPr>
            <a:spLocks noChangeArrowheads="1"/>
          </xdr:cNvSpPr>
        </xdr:nvSpPr>
        <xdr:spPr bwMode="auto">
          <a:xfrm>
            <a:off x="0" y="180"/>
            <a:ext cx="589" cy="18"/>
          </a:xfrm>
          <a:prstGeom prst="rect">
            <a:avLst/>
          </a:prstGeom>
          <a:solidFill>
            <a:srgbClr val="44546A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9" name="Rectangle 5"/>
          <xdr:cNvSpPr>
            <a:spLocks noChangeArrowheads="1"/>
          </xdr:cNvSpPr>
        </xdr:nvSpPr>
        <xdr:spPr bwMode="auto">
          <a:xfrm>
            <a:off x="0" y="198"/>
            <a:ext cx="589" cy="246"/>
          </a:xfrm>
          <a:prstGeom prst="rect">
            <a:avLst/>
          </a:prstGeom>
          <a:solidFill>
            <a:srgbClr val="BDD7E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0" name="Rectangle 6"/>
          <xdr:cNvSpPr>
            <a:spLocks noChangeArrowheads="1"/>
          </xdr:cNvSpPr>
        </xdr:nvSpPr>
        <xdr:spPr bwMode="auto">
          <a:xfrm>
            <a:off x="0" y="444"/>
            <a:ext cx="589" cy="18"/>
          </a:xfrm>
          <a:prstGeom prst="rect">
            <a:avLst/>
          </a:prstGeom>
          <a:solidFill>
            <a:srgbClr val="D9D9D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1" name="Rectangle 7"/>
          <xdr:cNvSpPr>
            <a:spLocks noChangeArrowheads="1"/>
          </xdr:cNvSpPr>
        </xdr:nvSpPr>
        <xdr:spPr bwMode="auto">
          <a:xfrm>
            <a:off x="4" y="182"/>
            <a:ext cx="109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FFFFFF"/>
                </a:solidFill>
                <a:latin typeface="Calibri"/>
                <a:cs typeface="Calibri"/>
              </a:rPr>
              <a:t>CUENTA BANCARIA </a:t>
            </a:r>
          </a:p>
        </xdr:txBody>
      </xdr:sp>
      <xdr:sp macro="" textlink="">
        <xdr:nvSpPr>
          <xdr:cNvPr id="72" name="Rectangle 8"/>
          <xdr:cNvSpPr>
            <a:spLocks noChangeArrowheads="1"/>
          </xdr:cNvSpPr>
        </xdr:nvSpPr>
        <xdr:spPr bwMode="auto">
          <a:xfrm>
            <a:off x="253" y="182"/>
            <a:ext cx="77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FFFFFF"/>
                </a:solidFill>
                <a:latin typeface="Calibri"/>
                <a:cs typeface="Calibri"/>
              </a:rPr>
              <a:t>DESCRIPCIÓN </a:t>
            </a:r>
          </a:p>
        </xdr:txBody>
      </xdr:sp>
      <xdr:sp macro="" textlink="">
        <xdr:nvSpPr>
          <xdr:cNvPr id="73" name="Rectangle 9"/>
          <xdr:cNvSpPr>
            <a:spLocks noChangeArrowheads="1"/>
          </xdr:cNvSpPr>
        </xdr:nvSpPr>
        <xdr:spPr bwMode="auto">
          <a:xfrm>
            <a:off x="504" y="182"/>
            <a:ext cx="51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FFFFFF"/>
                </a:solidFill>
                <a:latin typeface="Calibri"/>
                <a:cs typeface="Calibri"/>
              </a:rPr>
              <a:t>IMPORTE</a:t>
            </a:r>
          </a:p>
        </xdr:txBody>
      </xdr:sp>
      <xdr:sp macro="" textlink="">
        <xdr:nvSpPr>
          <xdr:cNvPr id="74" name="Rectangle 10"/>
          <xdr:cNvSpPr>
            <a:spLocks noChangeArrowheads="1"/>
          </xdr:cNvSpPr>
        </xdr:nvSpPr>
        <xdr:spPr bwMode="auto">
          <a:xfrm>
            <a:off x="3" y="199"/>
            <a:ext cx="85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1.1.1.2.01.0000</a:t>
            </a:r>
          </a:p>
        </xdr:txBody>
      </xdr:sp>
      <xdr:sp macro="" textlink="">
        <xdr:nvSpPr>
          <xdr:cNvPr id="75" name="Rectangle 11"/>
          <xdr:cNvSpPr>
            <a:spLocks noChangeArrowheads="1"/>
          </xdr:cNvSpPr>
        </xdr:nvSpPr>
        <xdr:spPr bwMode="auto">
          <a:xfrm>
            <a:off x="116" y="199"/>
            <a:ext cx="108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Banco del Bajio S.A.</a:t>
            </a:r>
          </a:p>
        </xdr:txBody>
      </xdr:sp>
      <xdr:sp macro="" textlink="">
        <xdr:nvSpPr>
          <xdr:cNvPr id="76" name="Rectangle 12"/>
          <xdr:cNvSpPr>
            <a:spLocks noChangeArrowheads="1"/>
          </xdr:cNvSpPr>
        </xdr:nvSpPr>
        <xdr:spPr bwMode="auto">
          <a:xfrm>
            <a:off x="516" y="199"/>
            <a:ext cx="72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1,987,309.35</a:t>
            </a:r>
          </a:p>
        </xdr:txBody>
      </xdr:sp>
      <xdr:sp macro="" textlink="">
        <xdr:nvSpPr>
          <xdr:cNvPr id="77" name="Rectangle 13"/>
          <xdr:cNvSpPr>
            <a:spLocks noChangeArrowheads="1"/>
          </xdr:cNvSpPr>
        </xdr:nvSpPr>
        <xdr:spPr bwMode="auto">
          <a:xfrm>
            <a:off x="474" y="199"/>
            <a:ext cx="46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$             </a:t>
            </a:r>
          </a:p>
        </xdr:txBody>
      </xdr:sp>
      <xdr:sp macro="" textlink="">
        <xdr:nvSpPr>
          <xdr:cNvPr id="78" name="Rectangle 14"/>
          <xdr:cNvSpPr>
            <a:spLocks noChangeArrowheads="1"/>
          </xdr:cNvSpPr>
        </xdr:nvSpPr>
        <xdr:spPr bwMode="auto">
          <a:xfrm>
            <a:off x="514" y="199"/>
            <a:ext cx="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79" name="Rectangle 15"/>
          <xdr:cNvSpPr>
            <a:spLocks noChangeArrowheads="1"/>
          </xdr:cNvSpPr>
        </xdr:nvSpPr>
        <xdr:spPr bwMode="auto">
          <a:xfrm>
            <a:off x="3" y="217"/>
            <a:ext cx="85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1.1.1.2.02.0000</a:t>
            </a:r>
          </a:p>
        </xdr:txBody>
      </xdr:sp>
      <xdr:sp macro="" textlink="">
        <xdr:nvSpPr>
          <xdr:cNvPr id="80" name="Rectangle 16"/>
          <xdr:cNvSpPr>
            <a:spLocks noChangeArrowheads="1"/>
          </xdr:cNvSpPr>
        </xdr:nvSpPr>
        <xdr:spPr bwMode="auto">
          <a:xfrm>
            <a:off x="116" y="217"/>
            <a:ext cx="44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Banorte</a:t>
            </a:r>
          </a:p>
        </xdr:txBody>
      </xdr:sp>
      <xdr:sp macro="" textlink="">
        <xdr:nvSpPr>
          <xdr:cNvPr id="81" name="Rectangle 17"/>
          <xdr:cNvSpPr>
            <a:spLocks noChangeArrowheads="1"/>
          </xdr:cNvSpPr>
        </xdr:nvSpPr>
        <xdr:spPr bwMode="auto">
          <a:xfrm>
            <a:off x="526" y="217"/>
            <a:ext cx="62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506,542.23</a:t>
            </a:r>
          </a:p>
        </xdr:txBody>
      </xdr:sp>
      <xdr:sp macro="" textlink="">
        <xdr:nvSpPr>
          <xdr:cNvPr id="82" name="Rectangle 18"/>
          <xdr:cNvSpPr>
            <a:spLocks noChangeArrowheads="1"/>
          </xdr:cNvSpPr>
        </xdr:nvSpPr>
        <xdr:spPr bwMode="auto">
          <a:xfrm>
            <a:off x="474" y="217"/>
            <a:ext cx="59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$                 </a:t>
            </a:r>
          </a:p>
        </xdr:txBody>
      </xdr:sp>
      <xdr:sp macro="" textlink="">
        <xdr:nvSpPr>
          <xdr:cNvPr id="83" name="Rectangle 19"/>
          <xdr:cNvSpPr>
            <a:spLocks noChangeArrowheads="1"/>
          </xdr:cNvSpPr>
        </xdr:nvSpPr>
        <xdr:spPr bwMode="auto">
          <a:xfrm>
            <a:off x="525" y="217"/>
            <a:ext cx="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84" name="Rectangle 20"/>
          <xdr:cNvSpPr>
            <a:spLocks noChangeArrowheads="1"/>
          </xdr:cNvSpPr>
        </xdr:nvSpPr>
        <xdr:spPr bwMode="auto">
          <a:xfrm>
            <a:off x="3" y="234"/>
            <a:ext cx="85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1.1.1.2.03.0000</a:t>
            </a:r>
          </a:p>
        </xdr:txBody>
      </xdr:sp>
      <xdr:sp macro="" textlink="">
        <xdr:nvSpPr>
          <xdr:cNvPr id="85" name="Rectangle 21"/>
          <xdr:cNvSpPr>
            <a:spLocks noChangeArrowheads="1"/>
          </xdr:cNvSpPr>
        </xdr:nvSpPr>
        <xdr:spPr bwMode="auto">
          <a:xfrm>
            <a:off x="116" y="234"/>
            <a:ext cx="56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Bancomer</a:t>
            </a:r>
          </a:p>
        </xdr:txBody>
      </xdr:sp>
      <xdr:sp macro="" textlink="">
        <xdr:nvSpPr>
          <xdr:cNvPr id="86" name="Rectangle 22"/>
          <xdr:cNvSpPr>
            <a:spLocks noChangeArrowheads="1"/>
          </xdr:cNvSpPr>
        </xdr:nvSpPr>
        <xdr:spPr bwMode="auto">
          <a:xfrm>
            <a:off x="516" y="234"/>
            <a:ext cx="72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3,812,582.99</a:t>
            </a:r>
          </a:p>
        </xdr:txBody>
      </xdr:sp>
      <xdr:sp macro="" textlink="">
        <xdr:nvSpPr>
          <xdr:cNvPr id="87" name="Rectangle 23"/>
          <xdr:cNvSpPr>
            <a:spLocks noChangeArrowheads="1"/>
          </xdr:cNvSpPr>
        </xdr:nvSpPr>
        <xdr:spPr bwMode="auto">
          <a:xfrm>
            <a:off x="474" y="234"/>
            <a:ext cx="46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$             </a:t>
            </a:r>
          </a:p>
        </xdr:txBody>
      </xdr:sp>
      <xdr:sp macro="" textlink="">
        <xdr:nvSpPr>
          <xdr:cNvPr id="88" name="Rectangle 24"/>
          <xdr:cNvSpPr>
            <a:spLocks noChangeArrowheads="1"/>
          </xdr:cNvSpPr>
        </xdr:nvSpPr>
        <xdr:spPr bwMode="auto">
          <a:xfrm>
            <a:off x="514" y="234"/>
            <a:ext cx="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89" name="Rectangle 25"/>
          <xdr:cNvSpPr>
            <a:spLocks noChangeArrowheads="1"/>
          </xdr:cNvSpPr>
        </xdr:nvSpPr>
        <xdr:spPr bwMode="auto">
          <a:xfrm>
            <a:off x="3" y="252"/>
            <a:ext cx="85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1.1.1.2.04.0000</a:t>
            </a:r>
          </a:p>
        </xdr:txBody>
      </xdr:sp>
      <xdr:sp macro="" textlink="">
        <xdr:nvSpPr>
          <xdr:cNvPr id="90" name="Rectangle 26"/>
          <xdr:cNvSpPr>
            <a:spLocks noChangeArrowheads="1"/>
          </xdr:cNvSpPr>
        </xdr:nvSpPr>
        <xdr:spPr bwMode="auto">
          <a:xfrm>
            <a:off x="116" y="252"/>
            <a:ext cx="51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Banamex</a:t>
            </a:r>
          </a:p>
        </xdr:txBody>
      </xdr:sp>
      <xdr:sp macro="" textlink="">
        <xdr:nvSpPr>
          <xdr:cNvPr id="91" name="Rectangle 27"/>
          <xdr:cNvSpPr>
            <a:spLocks noChangeArrowheads="1"/>
          </xdr:cNvSpPr>
        </xdr:nvSpPr>
        <xdr:spPr bwMode="auto">
          <a:xfrm>
            <a:off x="526" y="252"/>
            <a:ext cx="62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510,672.46</a:t>
            </a:r>
          </a:p>
        </xdr:txBody>
      </xdr:sp>
      <xdr:sp macro="" textlink="">
        <xdr:nvSpPr>
          <xdr:cNvPr id="92" name="Rectangle 28"/>
          <xdr:cNvSpPr>
            <a:spLocks noChangeArrowheads="1"/>
          </xdr:cNvSpPr>
        </xdr:nvSpPr>
        <xdr:spPr bwMode="auto">
          <a:xfrm>
            <a:off x="474" y="252"/>
            <a:ext cx="59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$                 </a:t>
            </a:r>
          </a:p>
        </xdr:txBody>
      </xdr:sp>
      <xdr:sp macro="" textlink="">
        <xdr:nvSpPr>
          <xdr:cNvPr id="93" name="Rectangle 29"/>
          <xdr:cNvSpPr>
            <a:spLocks noChangeArrowheads="1"/>
          </xdr:cNvSpPr>
        </xdr:nvSpPr>
        <xdr:spPr bwMode="auto">
          <a:xfrm>
            <a:off x="525" y="252"/>
            <a:ext cx="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94" name="Rectangle 30"/>
          <xdr:cNvSpPr>
            <a:spLocks noChangeArrowheads="1"/>
          </xdr:cNvSpPr>
        </xdr:nvSpPr>
        <xdr:spPr bwMode="auto">
          <a:xfrm>
            <a:off x="3" y="270"/>
            <a:ext cx="85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1.1.1.2.05.0000</a:t>
            </a:r>
          </a:p>
        </xdr:txBody>
      </xdr:sp>
      <xdr:sp macro="" textlink="">
        <xdr:nvSpPr>
          <xdr:cNvPr id="95" name="Rectangle 31"/>
          <xdr:cNvSpPr>
            <a:spLocks noChangeArrowheads="1"/>
          </xdr:cNvSpPr>
        </xdr:nvSpPr>
        <xdr:spPr bwMode="auto">
          <a:xfrm>
            <a:off x="116" y="270"/>
            <a:ext cx="61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Scotiabank</a:t>
            </a:r>
          </a:p>
        </xdr:txBody>
      </xdr:sp>
      <xdr:sp macro="" textlink="">
        <xdr:nvSpPr>
          <xdr:cNvPr id="96" name="Rectangle 32"/>
          <xdr:cNvSpPr>
            <a:spLocks noChangeArrowheads="1"/>
          </xdr:cNvSpPr>
        </xdr:nvSpPr>
        <xdr:spPr bwMode="auto">
          <a:xfrm>
            <a:off x="526" y="270"/>
            <a:ext cx="62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129,306.05</a:t>
            </a:r>
          </a:p>
        </xdr:txBody>
      </xdr:sp>
      <xdr:sp macro="" textlink="">
        <xdr:nvSpPr>
          <xdr:cNvPr id="97" name="Rectangle 33"/>
          <xdr:cNvSpPr>
            <a:spLocks noChangeArrowheads="1"/>
          </xdr:cNvSpPr>
        </xdr:nvSpPr>
        <xdr:spPr bwMode="auto">
          <a:xfrm>
            <a:off x="474" y="270"/>
            <a:ext cx="59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$                 </a:t>
            </a:r>
          </a:p>
        </xdr:txBody>
      </xdr:sp>
      <xdr:sp macro="" textlink="">
        <xdr:nvSpPr>
          <xdr:cNvPr id="98" name="Rectangle 34"/>
          <xdr:cNvSpPr>
            <a:spLocks noChangeArrowheads="1"/>
          </xdr:cNvSpPr>
        </xdr:nvSpPr>
        <xdr:spPr bwMode="auto">
          <a:xfrm>
            <a:off x="525" y="270"/>
            <a:ext cx="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99" name="Rectangle 35"/>
          <xdr:cNvSpPr>
            <a:spLocks noChangeArrowheads="1"/>
          </xdr:cNvSpPr>
        </xdr:nvSpPr>
        <xdr:spPr bwMode="auto">
          <a:xfrm>
            <a:off x="3" y="287"/>
            <a:ext cx="85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1.1.1.2.06.0000</a:t>
            </a:r>
          </a:p>
        </xdr:txBody>
      </xdr:sp>
      <xdr:sp macro="" textlink="">
        <xdr:nvSpPr>
          <xdr:cNvPr id="100" name="Rectangle 36"/>
          <xdr:cNvSpPr>
            <a:spLocks noChangeArrowheads="1"/>
          </xdr:cNvSpPr>
        </xdr:nvSpPr>
        <xdr:spPr bwMode="auto">
          <a:xfrm>
            <a:off x="116" y="287"/>
            <a:ext cx="56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Santander</a:t>
            </a:r>
          </a:p>
        </xdr:txBody>
      </xdr:sp>
      <xdr:sp macro="" textlink="">
        <xdr:nvSpPr>
          <xdr:cNvPr id="101" name="Rectangle 37"/>
          <xdr:cNvSpPr>
            <a:spLocks noChangeArrowheads="1"/>
          </xdr:cNvSpPr>
        </xdr:nvSpPr>
        <xdr:spPr bwMode="auto">
          <a:xfrm>
            <a:off x="526" y="287"/>
            <a:ext cx="62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155,220.52</a:t>
            </a:r>
          </a:p>
        </xdr:txBody>
      </xdr:sp>
      <xdr:sp macro="" textlink="">
        <xdr:nvSpPr>
          <xdr:cNvPr id="102" name="Rectangle 38"/>
          <xdr:cNvSpPr>
            <a:spLocks noChangeArrowheads="1"/>
          </xdr:cNvSpPr>
        </xdr:nvSpPr>
        <xdr:spPr bwMode="auto">
          <a:xfrm>
            <a:off x="474" y="287"/>
            <a:ext cx="59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$                 </a:t>
            </a:r>
          </a:p>
        </xdr:txBody>
      </xdr:sp>
      <xdr:sp macro="" textlink="">
        <xdr:nvSpPr>
          <xdr:cNvPr id="103" name="Rectangle 39"/>
          <xdr:cNvSpPr>
            <a:spLocks noChangeArrowheads="1"/>
          </xdr:cNvSpPr>
        </xdr:nvSpPr>
        <xdr:spPr bwMode="auto">
          <a:xfrm>
            <a:off x="525" y="287"/>
            <a:ext cx="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104" name="Rectangle 40"/>
          <xdr:cNvSpPr>
            <a:spLocks noChangeArrowheads="1"/>
          </xdr:cNvSpPr>
        </xdr:nvSpPr>
        <xdr:spPr bwMode="auto">
          <a:xfrm>
            <a:off x="3" y="305"/>
            <a:ext cx="85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1.1.1.2.08.0000</a:t>
            </a:r>
          </a:p>
        </xdr:txBody>
      </xdr:sp>
      <xdr:sp macro="" textlink="">
        <xdr:nvSpPr>
          <xdr:cNvPr id="105" name="Rectangle 41"/>
          <xdr:cNvSpPr>
            <a:spLocks noChangeArrowheads="1"/>
          </xdr:cNvSpPr>
        </xdr:nvSpPr>
        <xdr:spPr bwMode="auto">
          <a:xfrm>
            <a:off x="116" y="305"/>
            <a:ext cx="58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BANREGIO</a:t>
            </a:r>
          </a:p>
        </xdr:txBody>
      </xdr:sp>
      <xdr:sp macro="" textlink="">
        <xdr:nvSpPr>
          <xdr:cNvPr id="106" name="Rectangle 42"/>
          <xdr:cNvSpPr>
            <a:spLocks noChangeArrowheads="1"/>
          </xdr:cNvSpPr>
        </xdr:nvSpPr>
        <xdr:spPr bwMode="auto">
          <a:xfrm>
            <a:off x="526" y="305"/>
            <a:ext cx="62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106,271.02</a:t>
            </a:r>
          </a:p>
        </xdr:txBody>
      </xdr:sp>
      <xdr:sp macro="" textlink="">
        <xdr:nvSpPr>
          <xdr:cNvPr id="107" name="Rectangle 43"/>
          <xdr:cNvSpPr>
            <a:spLocks noChangeArrowheads="1"/>
          </xdr:cNvSpPr>
        </xdr:nvSpPr>
        <xdr:spPr bwMode="auto">
          <a:xfrm>
            <a:off x="474" y="305"/>
            <a:ext cx="59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$                 </a:t>
            </a:r>
          </a:p>
        </xdr:txBody>
      </xdr:sp>
      <xdr:sp macro="" textlink="">
        <xdr:nvSpPr>
          <xdr:cNvPr id="108" name="Rectangle 44"/>
          <xdr:cNvSpPr>
            <a:spLocks noChangeArrowheads="1"/>
          </xdr:cNvSpPr>
        </xdr:nvSpPr>
        <xdr:spPr bwMode="auto">
          <a:xfrm>
            <a:off x="525" y="305"/>
            <a:ext cx="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109" name="Rectangle 45"/>
          <xdr:cNvSpPr>
            <a:spLocks noChangeArrowheads="1"/>
          </xdr:cNvSpPr>
        </xdr:nvSpPr>
        <xdr:spPr bwMode="auto">
          <a:xfrm>
            <a:off x="3" y="322"/>
            <a:ext cx="85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1.1.1.2.09.0000</a:t>
            </a:r>
          </a:p>
        </xdr:txBody>
      </xdr:sp>
      <xdr:sp macro="" textlink="">
        <xdr:nvSpPr>
          <xdr:cNvPr id="110" name="Rectangle 46"/>
          <xdr:cNvSpPr>
            <a:spLocks noChangeArrowheads="1"/>
          </xdr:cNvSpPr>
        </xdr:nvSpPr>
        <xdr:spPr bwMode="auto">
          <a:xfrm>
            <a:off x="116" y="322"/>
            <a:ext cx="111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BANCO MULTIVA SA</a:t>
            </a:r>
          </a:p>
        </xdr:txBody>
      </xdr:sp>
      <xdr:sp macro="" textlink="">
        <xdr:nvSpPr>
          <xdr:cNvPr id="111" name="Rectangle 47"/>
          <xdr:cNvSpPr>
            <a:spLocks noChangeArrowheads="1"/>
          </xdr:cNvSpPr>
        </xdr:nvSpPr>
        <xdr:spPr bwMode="auto">
          <a:xfrm>
            <a:off x="526" y="322"/>
            <a:ext cx="62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307,493.91</a:t>
            </a:r>
          </a:p>
        </xdr:txBody>
      </xdr:sp>
      <xdr:sp macro="" textlink="">
        <xdr:nvSpPr>
          <xdr:cNvPr id="112" name="Rectangle 48"/>
          <xdr:cNvSpPr>
            <a:spLocks noChangeArrowheads="1"/>
          </xdr:cNvSpPr>
        </xdr:nvSpPr>
        <xdr:spPr bwMode="auto">
          <a:xfrm>
            <a:off x="474" y="322"/>
            <a:ext cx="59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$                 </a:t>
            </a:r>
          </a:p>
        </xdr:txBody>
      </xdr:sp>
      <xdr:sp macro="" textlink="">
        <xdr:nvSpPr>
          <xdr:cNvPr id="113" name="Rectangle 49"/>
          <xdr:cNvSpPr>
            <a:spLocks noChangeArrowheads="1"/>
          </xdr:cNvSpPr>
        </xdr:nvSpPr>
        <xdr:spPr bwMode="auto">
          <a:xfrm>
            <a:off x="525" y="322"/>
            <a:ext cx="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114" name="Rectangle 50"/>
          <xdr:cNvSpPr>
            <a:spLocks noChangeArrowheads="1"/>
          </xdr:cNvSpPr>
        </xdr:nvSpPr>
        <xdr:spPr bwMode="auto">
          <a:xfrm>
            <a:off x="3" y="340"/>
            <a:ext cx="85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1.1.1.2.10.0000</a:t>
            </a:r>
          </a:p>
        </xdr:txBody>
      </xdr:sp>
      <xdr:sp macro="" textlink="">
        <xdr:nvSpPr>
          <xdr:cNvPr id="115" name="Rectangle 51"/>
          <xdr:cNvSpPr>
            <a:spLocks noChangeArrowheads="1"/>
          </xdr:cNvSpPr>
        </xdr:nvSpPr>
        <xdr:spPr bwMode="auto">
          <a:xfrm>
            <a:off x="116" y="340"/>
            <a:ext cx="10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BANCO AFIRME SA</a:t>
            </a:r>
          </a:p>
        </xdr:txBody>
      </xdr:sp>
      <xdr:sp macro="" textlink="">
        <xdr:nvSpPr>
          <xdr:cNvPr id="116" name="Rectangle 52"/>
          <xdr:cNvSpPr>
            <a:spLocks noChangeArrowheads="1"/>
          </xdr:cNvSpPr>
        </xdr:nvSpPr>
        <xdr:spPr bwMode="auto">
          <a:xfrm>
            <a:off x="526" y="340"/>
            <a:ext cx="62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101,696.85</a:t>
            </a:r>
          </a:p>
        </xdr:txBody>
      </xdr:sp>
      <xdr:sp macro="" textlink="">
        <xdr:nvSpPr>
          <xdr:cNvPr id="117" name="Rectangle 53"/>
          <xdr:cNvSpPr>
            <a:spLocks noChangeArrowheads="1"/>
          </xdr:cNvSpPr>
        </xdr:nvSpPr>
        <xdr:spPr bwMode="auto">
          <a:xfrm>
            <a:off x="474" y="340"/>
            <a:ext cx="59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$                 </a:t>
            </a:r>
          </a:p>
        </xdr:txBody>
      </xdr:sp>
      <xdr:sp macro="" textlink="">
        <xdr:nvSpPr>
          <xdr:cNvPr id="118" name="Rectangle 54"/>
          <xdr:cNvSpPr>
            <a:spLocks noChangeArrowheads="1"/>
          </xdr:cNvSpPr>
        </xdr:nvSpPr>
        <xdr:spPr bwMode="auto">
          <a:xfrm>
            <a:off x="525" y="340"/>
            <a:ext cx="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119" name="Rectangle 55"/>
          <xdr:cNvSpPr>
            <a:spLocks noChangeArrowheads="1"/>
          </xdr:cNvSpPr>
        </xdr:nvSpPr>
        <xdr:spPr bwMode="auto">
          <a:xfrm>
            <a:off x="3" y="357"/>
            <a:ext cx="85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1.1.1.2.11.0000</a:t>
            </a:r>
          </a:p>
        </xdr:txBody>
      </xdr:sp>
      <xdr:sp macro="" textlink="">
        <xdr:nvSpPr>
          <xdr:cNvPr id="120" name="Rectangle 56"/>
          <xdr:cNvSpPr>
            <a:spLocks noChangeArrowheads="1"/>
          </xdr:cNvSpPr>
        </xdr:nvSpPr>
        <xdr:spPr bwMode="auto">
          <a:xfrm>
            <a:off x="116" y="357"/>
            <a:ext cx="131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BANCO INTERACCIONES</a:t>
            </a:r>
          </a:p>
        </xdr:txBody>
      </xdr:sp>
      <xdr:sp macro="" textlink="">
        <xdr:nvSpPr>
          <xdr:cNvPr id="121" name="Rectangle 57"/>
          <xdr:cNvSpPr>
            <a:spLocks noChangeArrowheads="1"/>
          </xdr:cNvSpPr>
        </xdr:nvSpPr>
        <xdr:spPr bwMode="auto">
          <a:xfrm>
            <a:off x="565" y="357"/>
            <a:ext cx="4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-</a:t>
            </a:r>
          </a:p>
        </xdr:txBody>
      </xdr:sp>
      <xdr:sp macro="" textlink="">
        <xdr:nvSpPr>
          <xdr:cNvPr id="122" name="Rectangle 58"/>
          <xdr:cNvSpPr>
            <a:spLocks noChangeArrowheads="1"/>
          </xdr:cNvSpPr>
        </xdr:nvSpPr>
        <xdr:spPr bwMode="auto">
          <a:xfrm>
            <a:off x="474" y="357"/>
            <a:ext cx="104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$                                </a:t>
            </a:r>
          </a:p>
        </xdr:txBody>
      </xdr:sp>
      <xdr:sp macro="" textlink="">
        <xdr:nvSpPr>
          <xdr:cNvPr id="123" name="Rectangle 59"/>
          <xdr:cNvSpPr>
            <a:spLocks noChangeArrowheads="1"/>
          </xdr:cNvSpPr>
        </xdr:nvSpPr>
        <xdr:spPr bwMode="auto">
          <a:xfrm>
            <a:off x="564" y="357"/>
            <a:ext cx="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124" name="Rectangle 60"/>
          <xdr:cNvSpPr>
            <a:spLocks noChangeArrowheads="1"/>
          </xdr:cNvSpPr>
        </xdr:nvSpPr>
        <xdr:spPr bwMode="auto">
          <a:xfrm>
            <a:off x="3" y="375"/>
            <a:ext cx="85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1.1.1.2.12.0000</a:t>
            </a:r>
          </a:p>
        </xdr:txBody>
      </xdr:sp>
      <xdr:sp macro="" textlink="">
        <xdr:nvSpPr>
          <xdr:cNvPr id="125" name="Rectangle 61"/>
          <xdr:cNvSpPr>
            <a:spLocks noChangeArrowheads="1"/>
          </xdr:cNvSpPr>
        </xdr:nvSpPr>
        <xdr:spPr bwMode="auto">
          <a:xfrm>
            <a:off x="116" y="375"/>
            <a:ext cx="86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BANCO MONEX</a:t>
            </a:r>
          </a:p>
        </xdr:txBody>
      </xdr:sp>
      <xdr:sp macro="" textlink="">
        <xdr:nvSpPr>
          <xdr:cNvPr id="126" name="Rectangle 62"/>
          <xdr:cNvSpPr>
            <a:spLocks noChangeArrowheads="1"/>
          </xdr:cNvSpPr>
        </xdr:nvSpPr>
        <xdr:spPr bwMode="auto">
          <a:xfrm>
            <a:off x="538" y="375"/>
            <a:ext cx="48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1,277.34</a:t>
            </a:r>
          </a:p>
        </xdr:txBody>
      </xdr:sp>
      <xdr:sp macro="" textlink="">
        <xdr:nvSpPr>
          <xdr:cNvPr id="127" name="Rectangle 63"/>
          <xdr:cNvSpPr>
            <a:spLocks noChangeArrowheads="1"/>
          </xdr:cNvSpPr>
        </xdr:nvSpPr>
        <xdr:spPr bwMode="auto">
          <a:xfrm>
            <a:off x="474" y="375"/>
            <a:ext cx="74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$                      </a:t>
            </a:r>
          </a:p>
        </xdr:txBody>
      </xdr:sp>
      <xdr:sp macro="" textlink="">
        <xdr:nvSpPr>
          <xdr:cNvPr id="128" name="Rectangle 64"/>
          <xdr:cNvSpPr>
            <a:spLocks noChangeArrowheads="1"/>
          </xdr:cNvSpPr>
        </xdr:nvSpPr>
        <xdr:spPr bwMode="auto">
          <a:xfrm>
            <a:off x="538" y="375"/>
            <a:ext cx="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129" name="Rectangle 65"/>
          <xdr:cNvSpPr>
            <a:spLocks noChangeArrowheads="1"/>
          </xdr:cNvSpPr>
        </xdr:nvSpPr>
        <xdr:spPr bwMode="auto">
          <a:xfrm>
            <a:off x="3" y="393"/>
            <a:ext cx="85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1.1.1.2.21.0000</a:t>
            </a:r>
          </a:p>
        </xdr:txBody>
      </xdr:sp>
      <xdr:sp macro="" textlink="">
        <xdr:nvSpPr>
          <xdr:cNvPr id="130" name="Rectangle 66"/>
          <xdr:cNvSpPr>
            <a:spLocks noChangeArrowheads="1"/>
          </xdr:cNvSpPr>
        </xdr:nvSpPr>
        <xdr:spPr bwMode="auto">
          <a:xfrm>
            <a:off x="116" y="393"/>
            <a:ext cx="108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Banco del Bajio S.A.</a:t>
            </a:r>
          </a:p>
        </xdr:txBody>
      </xdr:sp>
      <xdr:sp macro="" textlink="">
        <xdr:nvSpPr>
          <xdr:cNvPr id="131" name="Rectangle 67"/>
          <xdr:cNvSpPr>
            <a:spLocks noChangeArrowheads="1"/>
          </xdr:cNvSpPr>
        </xdr:nvSpPr>
        <xdr:spPr bwMode="auto">
          <a:xfrm>
            <a:off x="510" y="393"/>
            <a:ext cx="79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16,514,734.95</a:t>
            </a:r>
          </a:p>
        </xdr:txBody>
      </xdr:sp>
      <xdr:sp macro="" textlink="">
        <xdr:nvSpPr>
          <xdr:cNvPr id="132" name="Rectangle 68"/>
          <xdr:cNvSpPr>
            <a:spLocks noChangeArrowheads="1"/>
          </xdr:cNvSpPr>
        </xdr:nvSpPr>
        <xdr:spPr bwMode="auto">
          <a:xfrm>
            <a:off x="474" y="393"/>
            <a:ext cx="40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$           </a:t>
            </a:r>
          </a:p>
        </xdr:txBody>
      </xdr:sp>
      <xdr:sp macro="" textlink="">
        <xdr:nvSpPr>
          <xdr:cNvPr id="133" name="Rectangle 69"/>
          <xdr:cNvSpPr>
            <a:spLocks noChangeArrowheads="1"/>
          </xdr:cNvSpPr>
        </xdr:nvSpPr>
        <xdr:spPr bwMode="auto">
          <a:xfrm>
            <a:off x="509" y="393"/>
            <a:ext cx="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134" name="Rectangle 70"/>
          <xdr:cNvSpPr>
            <a:spLocks noChangeArrowheads="1"/>
          </xdr:cNvSpPr>
        </xdr:nvSpPr>
        <xdr:spPr bwMode="auto">
          <a:xfrm>
            <a:off x="3" y="410"/>
            <a:ext cx="85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1.1.1.2.22.0000</a:t>
            </a:r>
          </a:p>
        </xdr:txBody>
      </xdr:sp>
      <xdr:sp macro="" textlink="">
        <xdr:nvSpPr>
          <xdr:cNvPr id="135" name="Rectangle 71"/>
          <xdr:cNvSpPr>
            <a:spLocks noChangeArrowheads="1"/>
          </xdr:cNvSpPr>
        </xdr:nvSpPr>
        <xdr:spPr bwMode="auto">
          <a:xfrm>
            <a:off x="116" y="410"/>
            <a:ext cx="44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Banorte</a:t>
            </a:r>
          </a:p>
        </xdr:txBody>
      </xdr:sp>
      <xdr:sp macro="" textlink="">
        <xdr:nvSpPr>
          <xdr:cNvPr id="136" name="Rectangle 72"/>
          <xdr:cNvSpPr>
            <a:spLocks noChangeArrowheads="1"/>
          </xdr:cNvSpPr>
        </xdr:nvSpPr>
        <xdr:spPr bwMode="auto">
          <a:xfrm>
            <a:off x="532" y="410"/>
            <a:ext cx="55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19,851.35</a:t>
            </a:r>
          </a:p>
        </xdr:txBody>
      </xdr:sp>
      <xdr:sp macro="" textlink="">
        <xdr:nvSpPr>
          <xdr:cNvPr id="137" name="Rectangle 73"/>
          <xdr:cNvSpPr>
            <a:spLocks noChangeArrowheads="1"/>
          </xdr:cNvSpPr>
        </xdr:nvSpPr>
        <xdr:spPr bwMode="auto">
          <a:xfrm>
            <a:off x="474" y="410"/>
            <a:ext cx="65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$                   </a:t>
            </a:r>
          </a:p>
        </xdr:txBody>
      </xdr:sp>
      <xdr:sp macro="" textlink="">
        <xdr:nvSpPr>
          <xdr:cNvPr id="138" name="Rectangle 74"/>
          <xdr:cNvSpPr>
            <a:spLocks noChangeArrowheads="1"/>
          </xdr:cNvSpPr>
        </xdr:nvSpPr>
        <xdr:spPr bwMode="auto">
          <a:xfrm>
            <a:off x="530" y="410"/>
            <a:ext cx="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139" name="Rectangle 75"/>
          <xdr:cNvSpPr>
            <a:spLocks noChangeArrowheads="1"/>
          </xdr:cNvSpPr>
        </xdr:nvSpPr>
        <xdr:spPr bwMode="auto">
          <a:xfrm>
            <a:off x="3" y="428"/>
            <a:ext cx="85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1.1.1.2.23.0000</a:t>
            </a:r>
          </a:p>
        </xdr:txBody>
      </xdr:sp>
      <xdr:sp macro="" textlink="">
        <xdr:nvSpPr>
          <xdr:cNvPr id="140" name="Rectangle 76"/>
          <xdr:cNvSpPr>
            <a:spLocks noChangeArrowheads="1"/>
          </xdr:cNvSpPr>
        </xdr:nvSpPr>
        <xdr:spPr bwMode="auto">
          <a:xfrm>
            <a:off x="116" y="428"/>
            <a:ext cx="56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Bancomer</a:t>
            </a:r>
          </a:p>
        </xdr:txBody>
      </xdr:sp>
      <xdr:sp macro="" textlink="">
        <xdr:nvSpPr>
          <xdr:cNvPr id="141" name="Rectangle 77"/>
          <xdr:cNvSpPr>
            <a:spLocks noChangeArrowheads="1"/>
          </xdr:cNvSpPr>
        </xdr:nvSpPr>
        <xdr:spPr bwMode="auto">
          <a:xfrm>
            <a:off x="526" y="428"/>
            <a:ext cx="62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522,499.01</a:t>
            </a:r>
          </a:p>
        </xdr:txBody>
      </xdr:sp>
      <xdr:sp macro="" textlink="">
        <xdr:nvSpPr>
          <xdr:cNvPr id="142" name="Rectangle 78"/>
          <xdr:cNvSpPr>
            <a:spLocks noChangeArrowheads="1"/>
          </xdr:cNvSpPr>
        </xdr:nvSpPr>
        <xdr:spPr bwMode="auto">
          <a:xfrm>
            <a:off x="474" y="428"/>
            <a:ext cx="59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$                 </a:t>
            </a:r>
          </a:p>
        </xdr:txBody>
      </xdr:sp>
      <xdr:sp macro="" textlink="">
        <xdr:nvSpPr>
          <xdr:cNvPr id="143" name="Rectangle 79"/>
          <xdr:cNvSpPr>
            <a:spLocks noChangeArrowheads="1"/>
          </xdr:cNvSpPr>
        </xdr:nvSpPr>
        <xdr:spPr bwMode="auto">
          <a:xfrm>
            <a:off x="525" y="428"/>
            <a:ext cx="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144" name="Rectangle 80"/>
          <xdr:cNvSpPr>
            <a:spLocks noChangeArrowheads="1"/>
          </xdr:cNvSpPr>
        </xdr:nvSpPr>
        <xdr:spPr bwMode="auto">
          <a:xfrm>
            <a:off x="435" y="445"/>
            <a:ext cx="32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000" b="1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Total </a:t>
            </a:r>
          </a:p>
        </xdr:txBody>
      </xdr:sp>
      <xdr:sp macro="" textlink="">
        <xdr:nvSpPr>
          <xdr:cNvPr id="145" name="Rectangle 81"/>
          <xdr:cNvSpPr>
            <a:spLocks noChangeArrowheads="1"/>
          </xdr:cNvSpPr>
        </xdr:nvSpPr>
        <xdr:spPr bwMode="auto">
          <a:xfrm>
            <a:off x="510" y="445"/>
            <a:ext cx="79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000" b="1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24,675,458.03</a:t>
            </a:r>
          </a:p>
        </xdr:txBody>
      </xdr:sp>
      <xdr:sp macro="" textlink="">
        <xdr:nvSpPr>
          <xdr:cNvPr id="146" name="Rectangle 82"/>
          <xdr:cNvSpPr>
            <a:spLocks noChangeArrowheads="1"/>
          </xdr:cNvSpPr>
        </xdr:nvSpPr>
        <xdr:spPr bwMode="auto">
          <a:xfrm>
            <a:off x="474" y="445"/>
            <a:ext cx="40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000" b="1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$           </a:t>
            </a:r>
          </a:p>
        </xdr:txBody>
      </xdr:sp>
      <xdr:sp macro="" textlink="">
        <xdr:nvSpPr>
          <xdr:cNvPr id="147" name="Rectangle 83"/>
          <xdr:cNvSpPr>
            <a:spLocks noChangeArrowheads="1"/>
          </xdr:cNvSpPr>
        </xdr:nvSpPr>
        <xdr:spPr bwMode="auto">
          <a:xfrm>
            <a:off x="509" y="445"/>
            <a:ext cx="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000" b="1" i="0" u="none" strike="noStrike" baseline="0">
                <a:solidFill>
                  <a:srgbClr val="00206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148" name="Rectangle 84"/>
          <xdr:cNvSpPr>
            <a:spLocks noChangeArrowheads="1"/>
          </xdr:cNvSpPr>
        </xdr:nvSpPr>
        <xdr:spPr bwMode="auto">
          <a:xfrm>
            <a:off x="0" y="180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9" name="Rectangle 85"/>
          <xdr:cNvSpPr>
            <a:spLocks noChangeArrowheads="1"/>
          </xdr:cNvSpPr>
        </xdr:nvSpPr>
        <xdr:spPr bwMode="auto">
          <a:xfrm>
            <a:off x="113" y="180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0" name="Rectangle 86"/>
          <xdr:cNvSpPr>
            <a:spLocks noChangeArrowheads="1"/>
          </xdr:cNvSpPr>
        </xdr:nvSpPr>
        <xdr:spPr bwMode="auto">
          <a:xfrm>
            <a:off x="467" y="180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1" name="Line 87"/>
          <xdr:cNvSpPr>
            <a:spLocks noChangeShapeType="1"/>
          </xdr:cNvSpPr>
        </xdr:nvSpPr>
        <xdr:spPr bwMode="auto">
          <a:xfrm>
            <a:off x="1" y="180"/>
            <a:ext cx="588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2" name="Rectangle 88"/>
          <xdr:cNvSpPr>
            <a:spLocks noChangeArrowheads="1"/>
          </xdr:cNvSpPr>
        </xdr:nvSpPr>
        <xdr:spPr bwMode="auto">
          <a:xfrm>
            <a:off x="1" y="180"/>
            <a:ext cx="588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3" name="Rectangle 89"/>
          <xdr:cNvSpPr>
            <a:spLocks noChangeArrowheads="1"/>
          </xdr:cNvSpPr>
        </xdr:nvSpPr>
        <xdr:spPr bwMode="auto">
          <a:xfrm>
            <a:off x="588" y="180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4" name="Line 90"/>
          <xdr:cNvSpPr>
            <a:spLocks noChangeShapeType="1"/>
          </xdr:cNvSpPr>
        </xdr:nvSpPr>
        <xdr:spPr bwMode="auto">
          <a:xfrm>
            <a:off x="1" y="198"/>
            <a:ext cx="588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5" name="Rectangle 91"/>
          <xdr:cNvSpPr>
            <a:spLocks noChangeArrowheads="1"/>
          </xdr:cNvSpPr>
        </xdr:nvSpPr>
        <xdr:spPr bwMode="auto">
          <a:xfrm>
            <a:off x="1" y="198"/>
            <a:ext cx="588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6" name="Line 92"/>
          <xdr:cNvSpPr>
            <a:spLocks noChangeShapeType="1"/>
          </xdr:cNvSpPr>
        </xdr:nvSpPr>
        <xdr:spPr bwMode="auto">
          <a:xfrm>
            <a:off x="1" y="215"/>
            <a:ext cx="588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7" name="Rectangle 93"/>
          <xdr:cNvSpPr>
            <a:spLocks noChangeArrowheads="1"/>
          </xdr:cNvSpPr>
        </xdr:nvSpPr>
        <xdr:spPr bwMode="auto">
          <a:xfrm>
            <a:off x="1" y="215"/>
            <a:ext cx="588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8" name="Line 94"/>
          <xdr:cNvSpPr>
            <a:spLocks noChangeShapeType="1"/>
          </xdr:cNvSpPr>
        </xdr:nvSpPr>
        <xdr:spPr bwMode="auto">
          <a:xfrm>
            <a:off x="1" y="233"/>
            <a:ext cx="588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9" name="Rectangle 95"/>
          <xdr:cNvSpPr>
            <a:spLocks noChangeArrowheads="1"/>
          </xdr:cNvSpPr>
        </xdr:nvSpPr>
        <xdr:spPr bwMode="auto">
          <a:xfrm>
            <a:off x="1" y="233"/>
            <a:ext cx="588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60" name="Line 96"/>
          <xdr:cNvSpPr>
            <a:spLocks noChangeShapeType="1"/>
          </xdr:cNvSpPr>
        </xdr:nvSpPr>
        <xdr:spPr bwMode="auto">
          <a:xfrm>
            <a:off x="1" y="250"/>
            <a:ext cx="588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1" name="Rectangle 97"/>
          <xdr:cNvSpPr>
            <a:spLocks noChangeArrowheads="1"/>
          </xdr:cNvSpPr>
        </xdr:nvSpPr>
        <xdr:spPr bwMode="auto">
          <a:xfrm>
            <a:off x="1" y="250"/>
            <a:ext cx="588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62" name="Line 98"/>
          <xdr:cNvSpPr>
            <a:spLocks noChangeShapeType="1"/>
          </xdr:cNvSpPr>
        </xdr:nvSpPr>
        <xdr:spPr bwMode="auto">
          <a:xfrm>
            <a:off x="1" y="268"/>
            <a:ext cx="588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3" name="Rectangle 99"/>
          <xdr:cNvSpPr>
            <a:spLocks noChangeArrowheads="1"/>
          </xdr:cNvSpPr>
        </xdr:nvSpPr>
        <xdr:spPr bwMode="auto">
          <a:xfrm>
            <a:off x="1" y="268"/>
            <a:ext cx="588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64" name="Line 100"/>
          <xdr:cNvSpPr>
            <a:spLocks noChangeShapeType="1"/>
          </xdr:cNvSpPr>
        </xdr:nvSpPr>
        <xdr:spPr bwMode="auto">
          <a:xfrm>
            <a:off x="1" y="285"/>
            <a:ext cx="588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5" name="Rectangle 101"/>
          <xdr:cNvSpPr>
            <a:spLocks noChangeArrowheads="1"/>
          </xdr:cNvSpPr>
        </xdr:nvSpPr>
        <xdr:spPr bwMode="auto">
          <a:xfrm>
            <a:off x="1" y="285"/>
            <a:ext cx="588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66" name="Line 102"/>
          <xdr:cNvSpPr>
            <a:spLocks noChangeShapeType="1"/>
          </xdr:cNvSpPr>
        </xdr:nvSpPr>
        <xdr:spPr bwMode="auto">
          <a:xfrm>
            <a:off x="1" y="303"/>
            <a:ext cx="588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7" name="Rectangle 103"/>
          <xdr:cNvSpPr>
            <a:spLocks noChangeArrowheads="1"/>
          </xdr:cNvSpPr>
        </xdr:nvSpPr>
        <xdr:spPr bwMode="auto">
          <a:xfrm>
            <a:off x="1" y="303"/>
            <a:ext cx="588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68" name="Line 104"/>
          <xdr:cNvSpPr>
            <a:spLocks noChangeShapeType="1"/>
          </xdr:cNvSpPr>
        </xdr:nvSpPr>
        <xdr:spPr bwMode="auto">
          <a:xfrm>
            <a:off x="1" y="321"/>
            <a:ext cx="588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9" name="Rectangle 105"/>
          <xdr:cNvSpPr>
            <a:spLocks noChangeArrowheads="1"/>
          </xdr:cNvSpPr>
        </xdr:nvSpPr>
        <xdr:spPr bwMode="auto">
          <a:xfrm>
            <a:off x="1" y="321"/>
            <a:ext cx="588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70" name="Line 106"/>
          <xdr:cNvSpPr>
            <a:spLocks noChangeShapeType="1"/>
          </xdr:cNvSpPr>
        </xdr:nvSpPr>
        <xdr:spPr bwMode="auto">
          <a:xfrm>
            <a:off x="1" y="338"/>
            <a:ext cx="588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1" name="Rectangle 107"/>
          <xdr:cNvSpPr>
            <a:spLocks noChangeArrowheads="1"/>
          </xdr:cNvSpPr>
        </xdr:nvSpPr>
        <xdr:spPr bwMode="auto">
          <a:xfrm>
            <a:off x="1" y="338"/>
            <a:ext cx="588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72" name="Line 108"/>
          <xdr:cNvSpPr>
            <a:spLocks noChangeShapeType="1"/>
          </xdr:cNvSpPr>
        </xdr:nvSpPr>
        <xdr:spPr bwMode="auto">
          <a:xfrm>
            <a:off x="1" y="356"/>
            <a:ext cx="588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3" name="Rectangle 109"/>
          <xdr:cNvSpPr>
            <a:spLocks noChangeArrowheads="1"/>
          </xdr:cNvSpPr>
        </xdr:nvSpPr>
        <xdr:spPr bwMode="auto">
          <a:xfrm>
            <a:off x="1" y="356"/>
            <a:ext cx="588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74" name="Line 110"/>
          <xdr:cNvSpPr>
            <a:spLocks noChangeShapeType="1"/>
          </xdr:cNvSpPr>
        </xdr:nvSpPr>
        <xdr:spPr bwMode="auto">
          <a:xfrm>
            <a:off x="1" y="373"/>
            <a:ext cx="588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5" name="Rectangle 111"/>
          <xdr:cNvSpPr>
            <a:spLocks noChangeArrowheads="1"/>
          </xdr:cNvSpPr>
        </xdr:nvSpPr>
        <xdr:spPr bwMode="auto">
          <a:xfrm>
            <a:off x="1" y="373"/>
            <a:ext cx="588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76" name="Line 112"/>
          <xdr:cNvSpPr>
            <a:spLocks noChangeShapeType="1"/>
          </xdr:cNvSpPr>
        </xdr:nvSpPr>
        <xdr:spPr bwMode="auto">
          <a:xfrm>
            <a:off x="1" y="391"/>
            <a:ext cx="588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7" name="Rectangle 113"/>
          <xdr:cNvSpPr>
            <a:spLocks noChangeArrowheads="1"/>
          </xdr:cNvSpPr>
        </xdr:nvSpPr>
        <xdr:spPr bwMode="auto">
          <a:xfrm>
            <a:off x="1" y="391"/>
            <a:ext cx="588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78" name="Line 114"/>
          <xdr:cNvSpPr>
            <a:spLocks noChangeShapeType="1"/>
          </xdr:cNvSpPr>
        </xdr:nvSpPr>
        <xdr:spPr bwMode="auto">
          <a:xfrm>
            <a:off x="1" y="408"/>
            <a:ext cx="588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9" name="Rectangle 115"/>
          <xdr:cNvSpPr>
            <a:spLocks noChangeArrowheads="1"/>
          </xdr:cNvSpPr>
        </xdr:nvSpPr>
        <xdr:spPr bwMode="auto">
          <a:xfrm>
            <a:off x="1" y="408"/>
            <a:ext cx="588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80" name="Line 116"/>
          <xdr:cNvSpPr>
            <a:spLocks noChangeShapeType="1"/>
          </xdr:cNvSpPr>
        </xdr:nvSpPr>
        <xdr:spPr bwMode="auto">
          <a:xfrm>
            <a:off x="1" y="426"/>
            <a:ext cx="588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1" name="Rectangle 117"/>
          <xdr:cNvSpPr>
            <a:spLocks noChangeArrowheads="1"/>
          </xdr:cNvSpPr>
        </xdr:nvSpPr>
        <xdr:spPr bwMode="auto">
          <a:xfrm>
            <a:off x="1" y="426"/>
            <a:ext cx="588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82" name="Line 118"/>
          <xdr:cNvSpPr>
            <a:spLocks noChangeShapeType="1"/>
          </xdr:cNvSpPr>
        </xdr:nvSpPr>
        <xdr:spPr bwMode="auto">
          <a:xfrm>
            <a:off x="1" y="444"/>
            <a:ext cx="588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3" name="Rectangle 119"/>
          <xdr:cNvSpPr>
            <a:spLocks noChangeArrowheads="1"/>
          </xdr:cNvSpPr>
        </xdr:nvSpPr>
        <xdr:spPr bwMode="auto">
          <a:xfrm>
            <a:off x="1" y="444"/>
            <a:ext cx="588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84" name="Line 120"/>
          <xdr:cNvSpPr>
            <a:spLocks noChangeShapeType="1"/>
          </xdr:cNvSpPr>
        </xdr:nvSpPr>
        <xdr:spPr bwMode="auto">
          <a:xfrm>
            <a:off x="0" y="180"/>
            <a:ext cx="0" cy="282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5" name="Rectangle 121"/>
          <xdr:cNvSpPr>
            <a:spLocks noChangeArrowheads="1"/>
          </xdr:cNvSpPr>
        </xdr:nvSpPr>
        <xdr:spPr bwMode="auto">
          <a:xfrm>
            <a:off x="0" y="180"/>
            <a:ext cx="1" cy="282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86" name="Line 122"/>
          <xdr:cNvSpPr>
            <a:spLocks noChangeShapeType="1"/>
          </xdr:cNvSpPr>
        </xdr:nvSpPr>
        <xdr:spPr bwMode="auto">
          <a:xfrm>
            <a:off x="113" y="181"/>
            <a:ext cx="0" cy="281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7" name="Rectangle 123"/>
          <xdr:cNvSpPr>
            <a:spLocks noChangeArrowheads="1"/>
          </xdr:cNvSpPr>
        </xdr:nvSpPr>
        <xdr:spPr bwMode="auto">
          <a:xfrm>
            <a:off x="113" y="181"/>
            <a:ext cx="1" cy="28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88" name="Line 124"/>
          <xdr:cNvSpPr>
            <a:spLocks noChangeShapeType="1"/>
          </xdr:cNvSpPr>
        </xdr:nvSpPr>
        <xdr:spPr bwMode="auto">
          <a:xfrm>
            <a:off x="467" y="181"/>
            <a:ext cx="0" cy="281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9" name="Rectangle 125"/>
          <xdr:cNvSpPr>
            <a:spLocks noChangeArrowheads="1"/>
          </xdr:cNvSpPr>
        </xdr:nvSpPr>
        <xdr:spPr bwMode="auto">
          <a:xfrm>
            <a:off x="467" y="181"/>
            <a:ext cx="1" cy="28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90" name="Line 126"/>
          <xdr:cNvSpPr>
            <a:spLocks noChangeShapeType="1"/>
          </xdr:cNvSpPr>
        </xdr:nvSpPr>
        <xdr:spPr bwMode="auto">
          <a:xfrm>
            <a:off x="1" y="461"/>
            <a:ext cx="588" cy="0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1" name="Rectangle 127"/>
          <xdr:cNvSpPr>
            <a:spLocks noChangeArrowheads="1"/>
          </xdr:cNvSpPr>
        </xdr:nvSpPr>
        <xdr:spPr bwMode="auto">
          <a:xfrm>
            <a:off x="1" y="461"/>
            <a:ext cx="588" cy="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92" name="Line 128"/>
          <xdr:cNvSpPr>
            <a:spLocks noChangeShapeType="1"/>
          </xdr:cNvSpPr>
        </xdr:nvSpPr>
        <xdr:spPr bwMode="auto">
          <a:xfrm>
            <a:off x="588" y="181"/>
            <a:ext cx="0" cy="281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3" name="Rectangle 129"/>
          <xdr:cNvSpPr>
            <a:spLocks noChangeArrowheads="1"/>
          </xdr:cNvSpPr>
        </xdr:nvSpPr>
        <xdr:spPr bwMode="auto">
          <a:xfrm>
            <a:off x="588" y="181"/>
            <a:ext cx="1" cy="28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94" name="Line 130"/>
          <xdr:cNvSpPr>
            <a:spLocks noChangeShapeType="1"/>
          </xdr:cNvSpPr>
        </xdr:nvSpPr>
        <xdr:spPr bwMode="auto">
          <a:xfrm>
            <a:off x="0" y="462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5" name="Rectangle 131"/>
          <xdr:cNvSpPr>
            <a:spLocks noChangeArrowheads="1"/>
          </xdr:cNvSpPr>
        </xdr:nvSpPr>
        <xdr:spPr bwMode="auto">
          <a:xfrm>
            <a:off x="0" y="462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96" name="Line 132"/>
          <xdr:cNvSpPr>
            <a:spLocks noChangeShapeType="1"/>
          </xdr:cNvSpPr>
        </xdr:nvSpPr>
        <xdr:spPr bwMode="auto">
          <a:xfrm>
            <a:off x="113" y="462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7" name="Rectangle 133"/>
          <xdr:cNvSpPr>
            <a:spLocks noChangeArrowheads="1"/>
          </xdr:cNvSpPr>
        </xdr:nvSpPr>
        <xdr:spPr bwMode="auto">
          <a:xfrm>
            <a:off x="113" y="462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98" name="Line 134"/>
          <xdr:cNvSpPr>
            <a:spLocks noChangeShapeType="1"/>
          </xdr:cNvSpPr>
        </xdr:nvSpPr>
        <xdr:spPr bwMode="auto">
          <a:xfrm>
            <a:off x="467" y="462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9" name="Rectangle 135"/>
          <xdr:cNvSpPr>
            <a:spLocks noChangeArrowheads="1"/>
          </xdr:cNvSpPr>
        </xdr:nvSpPr>
        <xdr:spPr bwMode="auto">
          <a:xfrm>
            <a:off x="467" y="462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0" name="Line 136"/>
          <xdr:cNvSpPr>
            <a:spLocks noChangeShapeType="1"/>
          </xdr:cNvSpPr>
        </xdr:nvSpPr>
        <xdr:spPr bwMode="auto">
          <a:xfrm>
            <a:off x="588" y="462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1" name="Rectangle 137"/>
          <xdr:cNvSpPr>
            <a:spLocks noChangeArrowheads="1"/>
          </xdr:cNvSpPr>
        </xdr:nvSpPr>
        <xdr:spPr bwMode="auto">
          <a:xfrm>
            <a:off x="588" y="462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2" name="Line 138"/>
          <xdr:cNvSpPr>
            <a:spLocks noChangeShapeType="1"/>
          </xdr:cNvSpPr>
        </xdr:nvSpPr>
        <xdr:spPr bwMode="auto">
          <a:xfrm>
            <a:off x="589" y="180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3" name="Rectangle 139"/>
          <xdr:cNvSpPr>
            <a:spLocks noChangeArrowheads="1"/>
          </xdr:cNvSpPr>
        </xdr:nvSpPr>
        <xdr:spPr bwMode="auto">
          <a:xfrm>
            <a:off x="589" y="180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4" name="Line 140"/>
          <xdr:cNvSpPr>
            <a:spLocks noChangeShapeType="1"/>
          </xdr:cNvSpPr>
        </xdr:nvSpPr>
        <xdr:spPr bwMode="auto">
          <a:xfrm>
            <a:off x="589" y="198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5" name="Rectangle 141"/>
          <xdr:cNvSpPr>
            <a:spLocks noChangeArrowheads="1"/>
          </xdr:cNvSpPr>
        </xdr:nvSpPr>
        <xdr:spPr bwMode="auto">
          <a:xfrm>
            <a:off x="589" y="198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6" name="Line 142"/>
          <xdr:cNvSpPr>
            <a:spLocks noChangeShapeType="1"/>
          </xdr:cNvSpPr>
        </xdr:nvSpPr>
        <xdr:spPr bwMode="auto">
          <a:xfrm>
            <a:off x="589" y="215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7" name="Rectangle 143"/>
          <xdr:cNvSpPr>
            <a:spLocks noChangeArrowheads="1"/>
          </xdr:cNvSpPr>
        </xdr:nvSpPr>
        <xdr:spPr bwMode="auto">
          <a:xfrm>
            <a:off x="589" y="215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8" name="Line 144"/>
          <xdr:cNvSpPr>
            <a:spLocks noChangeShapeType="1"/>
          </xdr:cNvSpPr>
        </xdr:nvSpPr>
        <xdr:spPr bwMode="auto">
          <a:xfrm>
            <a:off x="589" y="233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9" name="Rectangle 145"/>
          <xdr:cNvSpPr>
            <a:spLocks noChangeArrowheads="1"/>
          </xdr:cNvSpPr>
        </xdr:nvSpPr>
        <xdr:spPr bwMode="auto">
          <a:xfrm>
            <a:off x="589" y="233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0" name="Line 146"/>
          <xdr:cNvSpPr>
            <a:spLocks noChangeShapeType="1"/>
          </xdr:cNvSpPr>
        </xdr:nvSpPr>
        <xdr:spPr bwMode="auto">
          <a:xfrm>
            <a:off x="589" y="250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1" name="Rectangle 147"/>
          <xdr:cNvSpPr>
            <a:spLocks noChangeArrowheads="1"/>
          </xdr:cNvSpPr>
        </xdr:nvSpPr>
        <xdr:spPr bwMode="auto">
          <a:xfrm>
            <a:off x="589" y="250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2" name="Line 148"/>
          <xdr:cNvSpPr>
            <a:spLocks noChangeShapeType="1"/>
          </xdr:cNvSpPr>
        </xdr:nvSpPr>
        <xdr:spPr bwMode="auto">
          <a:xfrm>
            <a:off x="589" y="268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3" name="Rectangle 149"/>
          <xdr:cNvSpPr>
            <a:spLocks noChangeArrowheads="1"/>
          </xdr:cNvSpPr>
        </xdr:nvSpPr>
        <xdr:spPr bwMode="auto">
          <a:xfrm>
            <a:off x="589" y="268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4" name="Line 150"/>
          <xdr:cNvSpPr>
            <a:spLocks noChangeShapeType="1"/>
          </xdr:cNvSpPr>
        </xdr:nvSpPr>
        <xdr:spPr bwMode="auto">
          <a:xfrm>
            <a:off x="589" y="285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5" name="Rectangle 151"/>
          <xdr:cNvSpPr>
            <a:spLocks noChangeArrowheads="1"/>
          </xdr:cNvSpPr>
        </xdr:nvSpPr>
        <xdr:spPr bwMode="auto">
          <a:xfrm>
            <a:off x="589" y="285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6" name="Line 152"/>
          <xdr:cNvSpPr>
            <a:spLocks noChangeShapeType="1"/>
          </xdr:cNvSpPr>
        </xdr:nvSpPr>
        <xdr:spPr bwMode="auto">
          <a:xfrm>
            <a:off x="589" y="303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7" name="Rectangle 153"/>
          <xdr:cNvSpPr>
            <a:spLocks noChangeArrowheads="1"/>
          </xdr:cNvSpPr>
        </xdr:nvSpPr>
        <xdr:spPr bwMode="auto">
          <a:xfrm>
            <a:off x="589" y="303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8" name="Line 154"/>
          <xdr:cNvSpPr>
            <a:spLocks noChangeShapeType="1"/>
          </xdr:cNvSpPr>
        </xdr:nvSpPr>
        <xdr:spPr bwMode="auto">
          <a:xfrm>
            <a:off x="589" y="321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9" name="Rectangle 155"/>
          <xdr:cNvSpPr>
            <a:spLocks noChangeArrowheads="1"/>
          </xdr:cNvSpPr>
        </xdr:nvSpPr>
        <xdr:spPr bwMode="auto">
          <a:xfrm>
            <a:off x="589" y="321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20" name="Line 156"/>
          <xdr:cNvSpPr>
            <a:spLocks noChangeShapeType="1"/>
          </xdr:cNvSpPr>
        </xdr:nvSpPr>
        <xdr:spPr bwMode="auto">
          <a:xfrm>
            <a:off x="589" y="338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1" name="Rectangle 157"/>
          <xdr:cNvSpPr>
            <a:spLocks noChangeArrowheads="1"/>
          </xdr:cNvSpPr>
        </xdr:nvSpPr>
        <xdr:spPr bwMode="auto">
          <a:xfrm>
            <a:off x="589" y="338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22" name="Line 158"/>
          <xdr:cNvSpPr>
            <a:spLocks noChangeShapeType="1"/>
          </xdr:cNvSpPr>
        </xdr:nvSpPr>
        <xdr:spPr bwMode="auto">
          <a:xfrm>
            <a:off x="589" y="356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3" name="Rectangle 159"/>
          <xdr:cNvSpPr>
            <a:spLocks noChangeArrowheads="1"/>
          </xdr:cNvSpPr>
        </xdr:nvSpPr>
        <xdr:spPr bwMode="auto">
          <a:xfrm>
            <a:off x="589" y="356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24" name="Line 160"/>
          <xdr:cNvSpPr>
            <a:spLocks noChangeShapeType="1"/>
          </xdr:cNvSpPr>
        </xdr:nvSpPr>
        <xdr:spPr bwMode="auto">
          <a:xfrm>
            <a:off x="589" y="373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5" name="Rectangle 161"/>
          <xdr:cNvSpPr>
            <a:spLocks noChangeArrowheads="1"/>
          </xdr:cNvSpPr>
        </xdr:nvSpPr>
        <xdr:spPr bwMode="auto">
          <a:xfrm>
            <a:off x="589" y="373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26" name="Line 162"/>
          <xdr:cNvSpPr>
            <a:spLocks noChangeShapeType="1"/>
          </xdr:cNvSpPr>
        </xdr:nvSpPr>
        <xdr:spPr bwMode="auto">
          <a:xfrm>
            <a:off x="589" y="391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7" name="Rectangle 163"/>
          <xdr:cNvSpPr>
            <a:spLocks noChangeArrowheads="1"/>
          </xdr:cNvSpPr>
        </xdr:nvSpPr>
        <xdr:spPr bwMode="auto">
          <a:xfrm>
            <a:off x="589" y="391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28" name="Line 164"/>
          <xdr:cNvSpPr>
            <a:spLocks noChangeShapeType="1"/>
          </xdr:cNvSpPr>
        </xdr:nvSpPr>
        <xdr:spPr bwMode="auto">
          <a:xfrm>
            <a:off x="589" y="408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9" name="Rectangle 165"/>
          <xdr:cNvSpPr>
            <a:spLocks noChangeArrowheads="1"/>
          </xdr:cNvSpPr>
        </xdr:nvSpPr>
        <xdr:spPr bwMode="auto">
          <a:xfrm>
            <a:off x="589" y="408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30" name="Line 166"/>
          <xdr:cNvSpPr>
            <a:spLocks noChangeShapeType="1"/>
          </xdr:cNvSpPr>
        </xdr:nvSpPr>
        <xdr:spPr bwMode="auto">
          <a:xfrm>
            <a:off x="589" y="426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1" name="Rectangle 167"/>
          <xdr:cNvSpPr>
            <a:spLocks noChangeArrowheads="1"/>
          </xdr:cNvSpPr>
        </xdr:nvSpPr>
        <xdr:spPr bwMode="auto">
          <a:xfrm>
            <a:off x="589" y="426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32" name="Line 168"/>
          <xdr:cNvSpPr>
            <a:spLocks noChangeShapeType="1"/>
          </xdr:cNvSpPr>
        </xdr:nvSpPr>
        <xdr:spPr bwMode="auto">
          <a:xfrm>
            <a:off x="589" y="444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3" name="Rectangle 169"/>
          <xdr:cNvSpPr>
            <a:spLocks noChangeArrowheads="1"/>
          </xdr:cNvSpPr>
        </xdr:nvSpPr>
        <xdr:spPr bwMode="auto">
          <a:xfrm>
            <a:off x="589" y="444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34" name="Line 170"/>
          <xdr:cNvSpPr>
            <a:spLocks noChangeShapeType="1"/>
          </xdr:cNvSpPr>
        </xdr:nvSpPr>
        <xdr:spPr bwMode="auto">
          <a:xfrm>
            <a:off x="589" y="461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5" name="Rectangle 171"/>
          <xdr:cNvSpPr>
            <a:spLocks noChangeArrowheads="1"/>
          </xdr:cNvSpPr>
        </xdr:nvSpPr>
        <xdr:spPr bwMode="auto">
          <a:xfrm>
            <a:off x="589" y="461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sers\ANTONI~1.MIR\AppData\Local\Temp\rwservlet-2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9"/>
      <sheetName val="2018"/>
      <sheetName val="Analitica 2019"/>
      <sheetName val="rwservlet-30"/>
      <sheetName val="rwservlet-27"/>
    </sheetNames>
    <sheetDataSet>
      <sheetData sheetId="0">
        <row r="84">
          <cell r="G84">
            <v>133023171.54999995</v>
          </cell>
        </row>
      </sheetData>
      <sheetData sheetId="1"/>
      <sheetData sheetId="2">
        <row r="3">
          <cell r="D3">
            <v>-13968315.630000001</v>
          </cell>
        </row>
        <row r="8">
          <cell r="D8">
            <v>-2448854.88</v>
          </cell>
        </row>
        <row r="13">
          <cell r="D13">
            <v>-8289910.7699999996</v>
          </cell>
        </row>
        <row r="19">
          <cell r="D19">
            <v>-4337150.17</v>
          </cell>
        </row>
        <row r="23">
          <cell r="D23">
            <v>90568244.049999997</v>
          </cell>
        </row>
        <row r="27">
          <cell r="D27">
            <v>52123974.090000004</v>
          </cell>
        </row>
        <row r="35">
          <cell r="D35">
            <v>10516683.18</v>
          </cell>
        </row>
        <row r="40">
          <cell r="D40">
            <v>-48624227.229999997</v>
          </cell>
        </row>
        <row r="46">
          <cell r="D46">
            <v>26872241.34</v>
          </cell>
        </row>
        <row r="59">
          <cell r="D59">
            <v>-14311828.199999999</v>
          </cell>
        </row>
        <row r="65">
          <cell r="D65">
            <v>-12247.43</v>
          </cell>
        </row>
        <row r="67">
          <cell r="D67">
            <v>-7818180</v>
          </cell>
        </row>
        <row r="72">
          <cell r="D72">
            <v>203417384.80000001</v>
          </cell>
        </row>
        <row r="76">
          <cell r="D76">
            <v>-257914570.56999999</v>
          </cell>
        </row>
      </sheetData>
      <sheetData sheetId="3" refreshError="1">
        <row r="1">
          <cell r="B1" t="str">
            <v>ACTIVO</v>
          </cell>
          <cell r="C1">
            <v>2582703503.04</v>
          </cell>
          <cell r="D1">
            <v>47484539177.720001</v>
          </cell>
          <cell r="E1">
            <v>47401283206.230003</v>
          </cell>
          <cell r="F1">
            <v>2665959474.5300002</v>
          </cell>
        </row>
        <row r="2">
          <cell r="B2" t="str">
            <v>ACTIVO CIRCULANTE</v>
          </cell>
          <cell r="C2">
            <v>340193753.23000002</v>
          </cell>
          <cell r="D2">
            <v>46703329350.769997</v>
          </cell>
          <cell r="E2">
            <v>46728036432.050003</v>
          </cell>
          <cell r="F2">
            <v>315486671.94999999</v>
          </cell>
        </row>
        <row r="3">
          <cell r="B3" t="str">
            <v>Efectivo y Equivalentes</v>
          </cell>
          <cell r="C3">
            <v>327361774.16000003</v>
          </cell>
          <cell r="D3">
            <v>44637402747.779999</v>
          </cell>
          <cell r="E3">
            <v>44651371063.410004</v>
          </cell>
          <cell r="F3">
            <v>313393458.52999997</v>
          </cell>
        </row>
        <row r="4">
          <cell r="B4" t="str">
            <v>Efectivo</v>
          </cell>
          <cell r="C4">
            <v>174598</v>
          </cell>
          <cell r="D4">
            <v>1204554582.2</v>
          </cell>
          <cell r="E4">
            <v>1204601180.2</v>
          </cell>
          <cell r="F4">
            <v>128000</v>
          </cell>
        </row>
        <row r="5">
          <cell r="B5" t="str">
            <v>Bancos/Tesorería</v>
          </cell>
          <cell r="C5">
            <v>28287176.16</v>
          </cell>
          <cell r="D5">
            <v>24528456768.939999</v>
          </cell>
          <cell r="E5">
            <v>24532068487.07</v>
          </cell>
          <cell r="F5">
            <v>24675458.030000001</v>
          </cell>
        </row>
        <row r="6">
          <cell r="B6" t="str">
            <v>Inversiones Temporales (Hasta 3 meses)</v>
          </cell>
          <cell r="C6">
            <v>298900000</v>
          </cell>
          <cell r="D6">
            <v>18904378730.419998</v>
          </cell>
          <cell r="E6">
            <v>18914688730.419998</v>
          </cell>
          <cell r="F6">
            <v>288590000</v>
          </cell>
        </row>
        <row r="7">
          <cell r="B7" t="str">
            <v>Otros Efectivos y Equivalentes</v>
          </cell>
          <cell r="C7">
            <v>0</v>
          </cell>
          <cell r="D7">
            <v>12666.22</v>
          </cell>
          <cell r="E7">
            <v>12665.72</v>
          </cell>
          <cell r="F7">
            <v>0.5</v>
          </cell>
        </row>
        <row r="8">
          <cell r="B8" t="str">
            <v>Derechos a Recibir Efectivo o Equivalentes</v>
          </cell>
          <cell r="C8">
            <v>4133541.48</v>
          </cell>
          <cell r="D8">
            <v>2006769551.8800001</v>
          </cell>
          <cell r="E8">
            <v>2009218406.76</v>
          </cell>
          <cell r="F8">
            <v>1684686.6</v>
          </cell>
        </row>
        <row r="9">
          <cell r="B9" t="str">
            <v>Cuentas por Cobrar a Corto Plazo</v>
          </cell>
          <cell r="C9">
            <v>486042.92</v>
          </cell>
          <cell r="D9">
            <v>248194.64</v>
          </cell>
          <cell r="E9">
            <v>734237.56</v>
          </cell>
          <cell r="F9">
            <v>0</v>
          </cell>
        </row>
        <row r="10">
          <cell r="B10" t="str">
            <v>Deudores Diversos por Cobrar a Corto Plazo</v>
          </cell>
          <cell r="C10">
            <v>3597498.56</v>
          </cell>
          <cell r="D10">
            <v>41187805.030000001</v>
          </cell>
          <cell r="E10">
            <v>43110616.990000002</v>
          </cell>
          <cell r="F10">
            <v>1674686.6</v>
          </cell>
        </row>
        <row r="11">
          <cell r="B11" t="str">
            <v>Ingresos por Recuperar a Corto Plazo</v>
          </cell>
          <cell r="C11">
            <v>0</v>
          </cell>
          <cell r="D11">
            <v>1965233326.7</v>
          </cell>
          <cell r="E11">
            <v>1965233326.7</v>
          </cell>
          <cell r="F11">
            <v>0</v>
          </cell>
        </row>
        <row r="12">
          <cell r="B12" t="str">
            <v>Deudores por Anticipos de la Tesorería a Corto Plazo</v>
          </cell>
          <cell r="C12">
            <v>50000</v>
          </cell>
          <cell r="D12">
            <v>100225.51</v>
          </cell>
          <cell r="E12">
            <v>140225.51</v>
          </cell>
          <cell r="F12">
            <v>10000</v>
          </cell>
        </row>
        <row r="13">
          <cell r="B13" t="str">
            <v>Derechos a Recibir Bienes o Servicios</v>
          </cell>
          <cell r="C13">
            <v>8698437.5999999996</v>
          </cell>
          <cell r="D13">
            <v>59157051.109999999</v>
          </cell>
          <cell r="E13">
            <v>67446961.879999995</v>
          </cell>
          <cell r="F13">
            <v>408526.83</v>
          </cell>
        </row>
        <row r="14">
          <cell r="B14" t="str">
            <v>Anticipo a Proveedores por Adquisición de Bienes y Prestación de Servicios a Corto Plazo</v>
          </cell>
          <cell r="C14">
            <v>0</v>
          </cell>
          <cell r="D14">
            <v>27996849.140000001</v>
          </cell>
          <cell r="E14">
            <v>27996849.140000001</v>
          </cell>
          <cell r="F14">
            <v>0</v>
          </cell>
        </row>
        <row r="15">
          <cell r="B15" t="str">
            <v>Anticipo a Contratistas por Obras Públicas a Corto Plazo</v>
          </cell>
          <cell r="C15">
            <v>8698437.5999999996</v>
          </cell>
          <cell r="D15">
            <v>31160201.969999999</v>
          </cell>
          <cell r="E15">
            <v>39450112.740000002</v>
          </cell>
          <cell r="F15">
            <v>408526.83</v>
          </cell>
        </row>
        <row r="16">
          <cell r="B16" t="str">
            <v>ACTIVO NO CIRCULANTE</v>
          </cell>
          <cell r="C16">
            <v>2242509749.8000002</v>
          </cell>
          <cell r="D16">
            <v>781209826.95000005</v>
          </cell>
          <cell r="E16">
            <v>673246774.17999995</v>
          </cell>
          <cell r="F16">
            <v>2350472802.5700002</v>
          </cell>
        </row>
        <row r="17">
          <cell r="B17" t="str">
            <v>Inversiones Financieras a Largo Plazo</v>
          </cell>
          <cell r="C17">
            <v>32118075.890000001</v>
          </cell>
          <cell r="D17">
            <v>13638760.039999999</v>
          </cell>
          <cell r="E17">
            <v>5923231.1900000004</v>
          </cell>
          <cell r="F17">
            <v>39833604.740000002</v>
          </cell>
        </row>
        <row r="18">
          <cell r="B18" t="str">
            <v>Fideicomisos, Mandatos y Contratos Análogos</v>
          </cell>
          <cell r="C18">
            <v>32118075.890000001</v>
          </cell>
          <cell r="D18">
            <v>13638760.039999999</v>
          </cell>
          <cell r="E18">
            <v>5923231.1900000004</v>
          </cell>
          <cell r="F18">
            <v>39833604.740000002</v>
          </cell>
        </row>
        <row r="19">
          <cell r="B19" t="str">
            <v>Derechos a Recibir Efectivo o Equivalentes a Largo Plazo</v>
          </cell>
          <cell r="C19">
            <v>11083710.93</v>
          </cell>
          <cell r="D19">
            <v>7138807.2400000002</v>
          </cell>
          <cell r="E19">
            <v>11475957.41</v>
          </cell>
          <cell r="F19">
            <v>6746560.7599999998</v>
          </cell>
        </row>
        <row r="20">
          <cell r="B20" t="str">
            <v>Documentos por Cobrar a Largo Plazo</v>
          </cell>
          <cell r="C20">
            <v>0</v>
          </cell>
          <cell r="D20">
            <v>40812</v>
          </cell>
          <cell r="E20">
            <v>0</v>
          </cell>
          <cell r="F20">
            <v>40812</v>
          </cell>
        </row>
        <row r="21">
          <cell r="B21" t="str">
            <v>Deudores Diversos a Largo Plazo</v>
          </cell>
          <cell r="C21">
            <v>0</v>
          </cell>
          <cell r="D21">
            <v>3246286.55</v>
          </cell>
          <cell r="E21">
            <v>392246.46</v>
          </cell>
          <cell r="F21">
            <v>2854040.09</v>
          </cell>
        </row>
        <row r="22">
          <cell r="B22" t="str">
            <v>Otros Derechos a Recibir Efectivo o Equivalentes a Largo Plazo</v>
          </cell>
          <cell r="C22">
            <v>11083710.93</v>
          </cell>
          <cell r="D22">
            <v>3851708.69</v>
          </cell>
          <cell r="E22">
            <v>11083710.949999999</v>
          </cell>
          <cell r="F22">
            <v>3851708.67</v>
          </cell>
        </row>
        <row r="23">
          <cell r="B23" t="str">
            <v>Bienes Inmuebles, Infraestructura y Construcciones en Proceso</v>
          </cell>
          <cell r="C23">
            <v>1993755796.3499999</v>
          </cell>
          <cell r="D23">
            <v>670562222.22000003</v>
          </cell>
          <cell r="E23">
            <v>579993978.16999996</v>
          </cell>
          <cell r="F23">
            <v>2084324040.4000001</v>
          </cell>
        </row>
        <row r="24">
          <cell r="B24" t="str">
            <v>Terrenos</v>
          </cell>
          <cell r="C24">
            <v>1581285693.6500001</v>
          </cell>
          <cell r="D24">
            <v>274456781.30000001</v>
          </cell>
          <cell r="E24">
            <v>52314844.409999996</v>
          </cell>
          <cell r="F24">
            <v>1803427630.54</v>
          </cell>
        </row>
        <row r="25">
          <cell r="B25" t="str">
            <v>Edificios no Habitacionales</v>
          </cell>
          <cell r="C25">
            <v>176880970.38</v>
          </cell>
          <cell r="D25">
            <v>24514542.379999999</v>
          </cell>
          <cell r="E25">
            <v>0</v>
          </cell>
          <cell r="F25">
            <v>201395512.75999999</v>
          </cell>
        </row>
        <row r="26">
          <cell r="B26" t="str">
            <v>Construcciones en Proceso en Bienes de Dominio Público</v>
          </cell>
          <cell r="C26">
            <v>235589132.31999999</v>
          </cell>
          <cell r="D26">
            <v>371590898.54000002</v>
          </cell>
          <cell r="E26">
            <v>527679133.75999999</v>
          </cell>
          <cell r="F26">
            <v>79500897.099999994</v>
          </cell>
        </row>
        <row r="27">
          <cell r="B27" t="str">
            <v>Bienes Muebles</v>
          </cell>
          <cell r="C27">
            <v>236859408.66</v>
          </cell>
          <cell r="D27">
            <v>74806612.909999996</v>
          </cell>
          <cell r="E27">
            <v>22682638.82</v>
          </cell>
          <cell r="F27">
            <v>288983382.75</v>
          </cell>
        </row>
        <row r="28">
          <cell r="B28" t="str">
            <v>Mobiliario y Equipo de Administración</v>
          </cell>
          <cell r="C28">
            <v>52698795.700000003</v>
          </cell>
          <cell r="D28">
            <v>39645768.030000001</v>
          </cell>
          <cell r="E28">
            <v>8323255.46</v>
          </cell>
          <cell r="F28">
            <v>84021308.269999996</v>
          </cell>
        </row>
        <row r="29">
          <cell r="B29" t="str">
            <v>Mobiliario y Equipo Educacional y Recreativo</v>
          </cell>
          <cell r="C29">
            <v>20833432.260000002</v>
          </cell>
          <cell r="D29">
            <v>7903701.7300000004</v>
          </cell>
          <cell r="E29">
            <v>1550938.85</v>
          </cell>
          <cell r="F29">
            <v>27186195.140000001</v>
          </cell>
        </row>
        <row r="30">
          <cell r="B30" t="str">
            <v>Equipo e Instrumental Médico y de Laboratorio</v>
          </cell>
          <cell r="C30">
            <v>766024.93</v>
          </cell>
          <cell r="D30">
            <v>478561.21</v>
          </cell>
          <cell r="E30">
            <v>325329.93</v>
          </cell>
          <cell r="F30">
            <v>919256.21</v>
          </cell>
        </row>
        <row r="31">
          <cell r="B31" t="str">
            <v>Equipo de Transporte</v>
          </cell>
          <cell r="C31">
            <v>21735047.760000002</v>
          </cell>
          <cell r="D31">
            <v>3962653.72</v>
          </cell>
          <cell r="E31">
            <v>194221.95</v>
          </cell>
          <cell r="F31">
            <v>25503479.530000001</v>
          </cell>
        </row>
        <row r="32">
          <cell r="B32" t="str">
            <v>Equipo de Defensa y Seguridad</v>
          </cell>
          <cell r="C32">
            <v>54159550.670000002</v>
          </cell>
          <cell r="D32">
            <v>293480</v>
          </cell>
          <cell r="E32">
            <v>2819296.18</v>
          </cell>
          <cell r="F32">
            <v>51633734.490000002</v>
          </cell>
        </row>
        <row r="33">
          <cell r="B33" t="str">
            <v>Maquinaria, Otros Equipos y Herramientas</v>
          </cell>
          <cell r="C33">
            <v>86642313.340000004</v>
          </cell>
          <cell r="D33">
            <v>22509108.219999999</v>
          </cell>
          <cell r="E33">
            <v>9456256.4499999993</v>
          </cell>
          <cell r="F33">
            <v>99695165.109999999</v>
          </cell>
        </row>
        <row r="34">
          <cell r="B34" t="str">
            <v>Colecciones, Obras de Arte y Objetos Valiosos</v>
          </cell>
          <cell r="C34">
            <v>24244</v>
          </cell>
          <cell r="D34">
            <v>13340</v>
          </cell>
          <cell r="E34">
            <v>13340</v>
          </cell>
          <cell r="F34">
            <v>24244</v>
          </cell>
        </row>
        <row r="35">
          <cell r="B35" t="str">
            <v>Activos Intangibles</v>
          </cell>
          <cell r="C35">
            <v>52091627.759999998</v>
          </cell>
          <cell r="D35">
            <v>14513186.880000001</v>
          </cell>
          <cell r="E35">
            <v>3996503.7</v>
          </cell>
          <cell r="F35">
            <v>62608310.939999998</v>
          </cell>
        </row>
        <row r="36">
          <cell r="B36" t="str">
            <v>Software</v>
          </cell>
          <cell r="C36">
            <v>43894750.229999997</v>
          </cell>
          <cell r="D36">
            <v>10268819.960000001</v>
          </cell>
          <cell r="E36">
            <v>2593409.9700000002</v>
          </cell>
          <cell r="F36">
            <v>51570160.219999999</v>
          </cell>
        </row>
        <row r="37">
          <cell r="B37" t="str">
            <v>Patentes, Marcas y Derechos</v>
          </cell>
          <cell r="C37">
            <v>314903.53000000003</v>
          </cell>
          <cell r="D37">
            <v>0</v>
          </cell>
          <cell r="E37">
            <v>3228.93</v>
          </cell>
          <cell r="F37">
            <v>311674.59999999998</v>
          </cell>
        </row>
        <row r="38">
          <cell r="B38" t="str">
            <v>Licencias</v>
          </cell>
          <cell r="C38">
            <v>7515128.5199999996</v>
          </cell>
          <cell r="D38">
            <v>4244366.92</v>
          </cell>
          <cell r="E38">
            <v>1399864.8</v>
          </cell>
          <cell r="F38">
            <v>10359630.640000001</v>
          </cell>
        </row>
        <row r="39">
          <cell r="B39" t="str">
            <v>Otros Activos Intangibles</v>
          </cell>
          <cell r="C39">
            <v>366845.48</v>
          </cell>
          <cell r="D39">
            <v>0</v>
          </cell>
          <cell r="E39">
            <v>0</v>
          </cell>
          <cell r="F39">
            <v>366845.48</v>
          </cell>
        </row>
        <row r="40">
          <cell r="B40" t="str">
            <v>Depreciación, Deterioro y Amortización Acumulada de Bienes</v>
          </cell>
          <cell r="C40">
            <v>-83398869.790000007</v>
          </cell>
          <cell r="D40">
            <v>550237.66</v>
          </cell>
          <cell r="E40">
            <v>49174464.890000001</v>
          </cell>
          <cell r="F40">
            <v>-132023097.02</v>
          </cell>
        </row>
        <row r="41">
          <cell r="B41" t="str">
            <v>Depreciación Acumulada de Bienes Inmuebles</v>
          </cell>
          <cell r="C41">
            <v>0</v>
          </cell>
          <cell r="D41">
            <v>0</v>
          </cell>
          <cell r="E41">
            <v>14295804.66</v>
          </cell>
          <cell r="F41">
            <v>-14295804.66</v>
          </cell>
        </row>
        <row r="42">
          <cell r="B42" t="str">
            <v>Depreciación Acumulada de Bienes Muebles</v>
          </cell>
          <cell r="C42">
            <v>-77485941.629999995</v>
          </cell>
          <cell r="D42">
            <v>550237.66</v>
          </cell>
          <cell r="E42">
            <v>29292032.030000001</v>
          </cell>
          <cell r="F42">
            <v>-106227736</v>
          </cell>
        </row>
        <row r="43">
          <cell r="B43" t="str">
            <v>Amortización Acumulada de Activos Intangibles</v>
          </cell>
          <cell r="C43">
            <v>-5912928.1600000001</v>
          </cell>
          <cell r="D43">
            <v>0</v>
          </cell>
          <cell r="E43">
            <v>5586628.2000000002</v>
          </cell>
          <cell r="F43">
            <v>-11499556.359999999</v>
          </cell>
        </row>
        <row r="44">
          <cell r="B44" t="str">
            <v>PASIVO</v>
          </cell>
          <cell r="C44">
            <v>129181960.06</v>
          </cell>
          <cell r="D44">
            <v>2280686299.4000001</v>
          </cell>
          <cell r="E44">
            <v>2285416285.1100001</v>
          </cell>
          <cell r="F44">
            <v>133911945.77</v>
          </cell>
        </row>
        <row r="45">
          <cell r="B45" t="str">
            <v>PASIVO CIRCULANTE</v>
          </cell>
          <cell r="C45">
            <v>77048492.629999995</v>
          </cell>
          <cell r="D45">
            <v>2272843624.54</v>
          </cell>
          <cell r="E45">
            <v>2285404037.6799998</v>
          </cell>
          <cell r="F45">
            <v>89608905.769999996</v>
          </cell>
        </row>
        <row r="46">
          <cell r="B46" t="str">
            <v>Cuentas por Pagar a Corto Plazo</v>
          </cell>
          <cell r="C46">
            <v>30102478.359999999</v>
          </cell>
          <cell r="D46">
            <v>2048457017.5799999</v>
          </cell>
          <cell r="E46">
            <v>2075329258.9200001</v>
          </cell>
          <cell r="F46">
            <v>56974719.700000003</v>
          </cell>
        </row>
        <row r="47">
          <cell r="B47" t="str">
            <v>Servicios Personales por Pagar a Corto Plazo</v>
          </cell>
          <cell r="C47">
            <v>9250</v>
          </cell>
          <cell r="D47">
            <v>453623038.68000001</v>
          </cell>
          <cell r="E47">
            <v>457350455.35000002</v>
          </cell>
          <cell r="F47">
            <v>3736666.67</v>
          </cell>
        </row>
        <row r="48">
          <cell r="B48" t="str">
            <v>Proveedores por Pagar a Corto Plazo</v>
          </cell>
          <cell r="C48">
            <v>12525305.41</v>
          </cell>
          <cell r="D48">
            <v>940487078.79999995</v>
          </cell>
          <cell r="E48">
            <v>963914986.44000006</v>
          </cell>
          <cell r="F48">
            <v>35953213.049999997</v>
          </cell>
        </row>
        <row r="49">
          <cell r="B49" t="str">
            <v>Contratistas por Obras Públicas por Pagar a Corto Plazo</v>
          </cell>
          <cell r="C49">
            <v>0</v>
          </cell>
          <cell r="D49">
            <v>152672348.09999999</v>
          </cell>
          <cell r="E49">
            <v>152672348.09999999</v>
          </cell>
          <cell r="F49">
            <v>0</v>
          </cell>
        </row>
        <row r="50">
          <cell r="B50" t="str">
            <v>Transferencias Otorgadas por Pagar a Corto Plazo</v>
          </cell>
          <cell r="C50">
            <v>0</v>
          </cell>
          <cell r="D50">
            <v>53619724.020000003</v>
          </cell>
          <cell r="E50">
            <v>53727724.020000003</v>
          </cell>
          <cell r="F50">
            <v>108000</v>
          </cell>
        </row>
        <row r="51">
          <cell r="B51" t="str">
            <v>Intereses, Comisiones y Otros Gastos de la Deuda Pública por Pagar a Corto Plazo</v>
          </cell>
          <cell r="C51">
            <v>0</v>
          </cell>
          <cell r="D51">
            <v>6253143.8399999999</v>
          </cell>
          <cell r="E51">
            <v>6253143.8399999999</v>
          </cell>
          <cell r="F51">
            <v>0</v>
          </cell>
        </row>
        <row r="52">
          <cell r="B52" t="str">
            <v>Retenciones y Contribuciones por Pagar a Corto Plazo</v>
          </cell>
          <cell r="C52">
            <v>1930372.53</v>
          </cell>
          <cell r="D52">
            <v>131266889.45999999</v>
          </cell>
          <cell r="E52">
            <v>130384884.61</v>
          </cell>
          <cell r="F52">
            <v>1048367.68</v>
          </cell>
        </row>
        <row r="53">
          <cell r="B53" t="str">
            <v>Devoluciones de la Ley de Ingresos por Pagar a Corto Plazo</v>
          </cell>
          <cell r="C53">
            <v>101198.8</v>
          </cell>
          <cell r="D53">
            <v>732954.67</v>
          </cell>
          <cell r="E53">
            <v>684509.67</v>
          </cell>
          <cell r="F53">
            <v>52753.8</v>
          </cell>
        </row>
        <row r="54">
          <cell r="B54" t="str">
            <v>Otras Cuentas por Pagar a Corto Plazo</v>
          </cell>
          <cell r="C54">
            <v>15536351.619999999</v>
          </cell>
          <cell r="D54">
            <v>309801840.00999999</v>
          </cell>
          <cell r="E54">
            <v>310341206.88999999</v>
          </cell>
          <cell r="F54">
            <v>16075718.5</v>
          </cell>
        </row>
        <row r="55">
          <cell r="B55" t="str">
            <v>Porción a Corto Plazo de la Deuda Pública a Largo Plazo</v>
          </cell>
          <cell r="C55">
            <v>7818180</v>
          </cell>
          <cell r="D55">
            <v>7818180</v>
          </cell>
          <cell r="E55">
            <v>7818180</v>
          </cell>
          <cell r="F55">
            <v>7818180</v>
          </cell>
        </row>
        <row r="56">
          <cell r="B56" t="str">
            <v>Porción a Corto Plazo de la Deuda Pública Interna</v>
          </cell>
          <cell r="C56">
            <v>7818180</v>
          </cell>
          <cell r="D56">
            <v>7818180</v>
          </cell>
          <cell r="E56">
            <v>7818180</v>
          </cell>
          <cell r="F56">
            <v>7818180</v>
          </cell>
        </row>
        <row r="57">
          <cell r="B57" t="str">
            <v>Fondos y Bienes de Terceros en Garantía y/o Administración a Corto Plazo</v>
          </cell>
          <cell r="C57">
            <v>0</v>
          </cell>
          <cell r="D57">
            <v>2742.51</v>
          </cell>
          <cell r="E57">
            <v>2742.51</v>
          </cell>
          <cell r="F57">
            <v>0</v>
          </cell>
        </row>
        <row r="58">
          <cell r="B58" t="str">
            <v>Fondos en Garantía a Corto Plazo</v>
          </cell>
          <cell r="C58">
            <v>0</v>
          </cell>
          <cell r="D58">
            <v>2742.51</v>
          </cell>
          <cell r="E58">
            <v>2742.51</v>
          </cell>
          <cell r="F58">
            <v>0</v>
          </cell>
        </row>
        <row r="59">
          <cell r="B59" t="str">
            <v>Provisiones a Corto Plazo</v>
          </cell>
          <cell r="C59">
            <v>39127834.270000003</v>
          </cell>
          <cell r="D59">
            <v>212954895.28999999</v>
          </cell>
          <cell r="E59">
            <v>198643067.09</v>
          </cell>
          <cell r="F59">
            <v>24816006.07</v>
          </cell>
        </row>
        <row r="60">
          <cell r="B60" t="str">
            <v>Provisión para Demandas y Juicios a Corto Plazo</v>
          </cell>
          <cell r="C60">
            <v>27101696.059999999</v>
          </cell>
          <cell r="D60">
            <v>28030117.289999999</v>
          </cell>
          <cell r="E60">
            <v>13022468.85</v>
          </cell>
          <cell r="F60">
            <v>12094047.619999999</v>
          </cell>
        </row>
        <row r="61">
          <cell r="B61" t="str">
            <v>Otras Provisiones a Corto Plazo</v>
          </cell>
          <cell r="C61">
            <v>12026138.210000001</v>
          </cell>
          <cell r="D61">
            <v>184924778</v>
          </cell>
          <cell r="E61">
            <v>185620598.24000001</v>
          </cell>
          <cell r="F61">
            <v>12721958.449999999</v>
          </cell>
        </row>
        <row r="62">
          <cell r="B62" t="str">
            <v>Otros Pasivos a Corto Plazo</v>
          </cell>
          <cell r="C62">
            <v>0</v>
          </cell>
          <cell r="D62">
            <v>3610789.16</v>
          </cell>
          <cell r="E62">
            <v>3610789.16</v>
          </cell>
          <cell r="F62">
            <v>0</v>
          </cell>
        </row>
        <row r="63">
          <cell r="B63" t="str">
            <v>Ingresos por Clasificar</v>
          </cell>
          <cell r="C63">
            <v>0</v>
          </cell>
          <cell r="D63">
            <v>3610789.16</v>
          </cell>
          <cell r="E63">
            <v>3610789.16</v>
          </cell>
          <cell r="F63">
            <v>0</v>
          </cell>
        </row>
        <row r="64">
          <cell r="B64" t="str">
            <v>PASIVO NO CIRCULANTE</v>
          </cell>
          <cell r="C64">
            <v>52133467.43</v>
          </cell>
          <cell r="D64">
            <v>7842674.8600000003</v>
          </cell>
          <cell r="E64">
            <v>12247.43</v>
          </cell>
          <cell r="F64">
            <v>44303040</v>
          </cell>
        </row>
        <row r="65">
          <cell r="B65" t="str">
            <v>Cuentas por Pagar a Largo Plazo</v>
          </cell>
          <cell r="C65">
            <v>12247.43</v>
          </cell>
          <cell r="D65">
            <v>24494.86</v>
          </cell>
          <cell r="E65">
            <v>12247.43</v>
          </cell>
          <cell r="F65">
            <v>0</v>
          </cell>
        </row>
        <row r="66">
          <cell r="B66" t="str">
            <v>Contratistas por Obras Públicas por Pagar a Largo Plazo</v>
          </cell>
          <cell r="C66">
            <v>12247.43</v>
          </cell>
          <cell r="D66">
            <v>24494.86</v>
          </cell>
          <cell r="E66">
            <v>12247.43</v>
          </cell>
          <cell r="F66">
            <v>0</v>
          </cell>
        </row>
        <row r="67">
          <cell r="B67" t="str">
            <v>Deuda Pública a Largo Plazo</v>
          </cell>
          <cell r="C67">
            <v>52121220</v>
          </cell>
          <cell r="D67">
            <v>7818180</v>
          </cell>
          <cell r="E67">
            <v>0</v>
          </cell>
          <cell r="F67">
            <v>44303040</v>
          </cell>
        </row>
        <row r="68">
          <cell r="B68" t="str">
            <v>Préstamos de la Deuda Pública Interna por Pagar a Largo Plazo</v>
          </cell>
          <cell r="C68">
            <v>52121220</v>
          </cell>
          <cell r="D68">
            <v>7818180</v>
          </cell>
          <cell r="E68">
            <v>0</v>
          </cell>
          <cell r="F68">
            <v>44303040</v>
          </cell>
        </row>
        <row r="69">
          <cell r="B69" t="str">
            <v>HACIENDA PÚBLICA/ PATRIMONIO</v>
          </cell>
          <cell r="C69">
            <v>2453521542.9699998</v>
          </cell>
          <cell r="D69">
            <v>531775115.93000001</v>
          </cell>
          <cell r="E69">
            <v>477277930.16000003</v>
          </cell>
          <cell r="F69">
            <v>2399024357.1999998</v>
          </cell>
        </row>
        <row r="70">
          <cell r="B70" t="str">
            <v>HACIENDA PÚBLICA/PATRIMONIO CONTRIBUIDO</v>
          </cell>
          <cell r="C70">
            <v>660243585.86000001</v>
          </cell>
          <cell r="D70">
            <v>11208167.189999999</v>
          </cell>
          <cell r="E70">
            <v>214625551.99000001</v>
          </cell>
          <cell r="F70">
            <v>863660970.65999997</v>
          </cell>
        </row>
        <row r="71">
          <cell r="B71" t="str">
            <v>Aportaciones</v>
          </cell>
          <cell r="C71">
            <v>1160792.51</v>
          </cell>
          <cell r="D71">
            <v>0</v>
          </cell>
          <cell r="E71">
            <v>0</v>
          </cell>
          <cell r="F71">
            <v>1160792.51</v>
          </cell>
        </row>
        <row r="72">
          <cell r="B72" t="str">
            <v>Donaciones de Capital</v>
          </cell>
          <cell r="C72">
            <v>659082793.35000002</v>
          </cell>
          <cell r="D72">
            <v>11208167.189999999</v>
          </cell>
          <cell r="E72">
            <v>214625551.99000001</v>
          </cell>
          <cell r="F72">
            <v>862500178.14999998</v>
          </cell>
        </row>
        <row r="73">
          <cell r="B73" t="str">
            <v>HACIENDA PÚBLICA /PATRIMONIO GENERADO</v>
          </cell>
          <cell r="C73">
            <v>1793277957.1099999</v>
          </cell>
          <cell r="D73">
            <v>520566948.74000001</v>
          </cell>
          <cell r="E73">
            <v>262652378.16999999</v>
          </cell>
          <cell r="F73">
            <v>1535363386.54</v>
          </cell>
        </row>
        <row r="74">
          <cell r="B74" t="str">
            <v>Resultados del Ejercicio (Ahorro/ Desahorro)</v>
          </cell>
          <cell r="C74">
            <v>0</v>
          </cell>
          <cell r="D74">
            <v>17000</v>
          </cell>
          <cell r="E74">
            <v>17000</v>
          </cell>
          <cell r="F74">
            <v>0</v>
          </cell>
        </row>
        <row r="75">
          <cell r="B75" t="str">
            <v>Resultados del Ejercicio 2018 (Ahorro/ Desahorro)</v>
          </cell>
          <cell r="C75">
            <v>0</v>
          </cell>
          <cell r="D75">
            <v>17000</v>
          </cell>
          <cell r="E75">
            <v>17000</v>
          </cell>
          <cell r="F75">
            <v>0</v>
          </cell>
        </row>
        <row r="76">
          <cell r="B76" t="str">
            <v>Resultados de Ejercicios Anteriores</v>
          </cell>
          <cell r="C76">
            <v>1790290644.4100001</v>
          </cell>
          <cell r="D76">
            <v>520549948.74000001</v>
          </cell>
          <cell r="E76">
            <v>262635378.16999999</v>
          </cell>
          <cell r="F76">
            <v>1532376073.8399999</v>
          </cell>
        </row>
        <row r="77">
          <cell r="B77" t="str">
            <v>resultados de ejercicios anteriores</v>
          </cell>
          <cell r="C77">
            <v>1130764758.97</v>
          </cell>
          <cell r="D77">
            <v>235245711.44999999</v>
          </cell>
          <cell r="E77">
            <v>32922321.710000001</v>
          </cell>
          <cell r="F77">
            <v>928441369.23000002</v>
          </cell>
        </row>
        <row r="78">
          <cell r="B78" t="str">
            <v>resultado de ejercicio 2013</v>
          </cell>
          <cell r="C78">
            <v>-196169344.24000001</v>
          </cell>
          <cell r="D78">
            <v>0</v>
          </cell>
          <cell r="E78">
            <v>196169344.24000001</v>
          </cell>
          <cell r="F78">
            <v>0</v>
          </cell>
        </row>
        <row r="79">
          <cell r="B79" t="str">
            <v>resultado de ejercicio 2014</v>
          </cell>
          <cell r="C79">
            <v>24410734.109999999</v>
          </cell>
          <cell r="D79">
            <v>18435467.129999999</v>
          </cell>
          <cell r="E79">
            <v>119312.59</v>
          </cell>
          <cell r="F79">
            <v>6094579.5700000003</v>
          </cell>
        </row>
        <row r="80">
          <cell r="B80" t="str">
            <v>resultado de ejercicio 2015</v>
          </cell>
          <cell r="C80">
            <v>161253714.15000001</v>
          </cell>
          <cell r="D80">
            <v>11182662.42</v>
          </cell>
          <cell r="E80">
            <v>0</v>
          </cell>
          <cell r="F80">
            <v>150071051.72999999</v>
          </cell>
        </row>
        <row r="81">
          <cell r="B81" t="str">
            <v>resultado de ejercicio 2016</v>
          </cell>
          <cell r="C81">
            <v>192028173.84999999</v>
          </cell>
          <cell r="D81">
            <v>19912535.050000001</v>
          </cell>
          <cell r="E81">
            <v>5027171.25</v>
          </cell>
          <cell r="F81">
            <v>177142810.05000001</v>
          </cell>
        </row>
        <row r="82">
          <cell r="B82" t="str">
            <v>resultado de ejercicio 2017</v>
          </cell>
          <cell r="C82">
            <v>0</v>
          </cell>
          <cell r="D82">
            <v>109516066.18000001</v>
          </cell>
          <cell r="E82">
            <v>18255319.289999999</v>
          </cell>
          <cell r="F82">
            <v>-91260746.890000001</v>
          </cell>
        </row>
        <row r="83">
          <cell r="B83" t="str">
            <v>resultado de ejercicio 2018</v>
          </cell>
          <cell r="C83">
            <v>478002607.56999999</v>
          </cell>
          <cell r="D83">
            <v>126257506.51000001</v>
          </cell>
          <cell r="E83">
            <v>10141909.09</v>
          </cell>
          <cell r="F83">
            <v>361887010.14999998</v>
          </cell>
        </row>
        <row r="84">
          <cell r="B84" t="str">
            <v>Revalúos</v>
          </cell>
          <cell r="C84">
            <v>2987312.7</v>
          </cell>
          <cell r="D84">
            <v>0</v>
          </cell>
          <cell r="E84">
            <v>0</v>
          </cell>
          <cell r="F84">
            <v>2987312.7</v>
          </cell>
        </row>
        <row r="85">
          <cell r="B85" t="str">
            <v>Revalúo de Bienes Inmuebles</v>
          </cell>
          <cell r="C85">
            <v>2987312.7</v>
          </cell>
          <cell r="D85">
            <v>0</v>
          </cell>
          <cell r="E85">
            <v>0</v>
          </cell>
          <cell r="F85">
            <v>2987312.7</v>
          </cell>
        </row>
        <row r="86">
          <cell r="B86" t="str">
            <v>INGRESOS Y OTROS BENEFICIOS</v>
          </cell>
          <cell r="C86">
            <v>0</v>
          </cell>
          <cell r="D86">
            <v>232682079.94</v>
          </cell>
          <cell r="E86">
            <v>1716815980.8199999</v>
          </cell>
          <cell r="F86">
            <v>1484133900.8800001</v>
          </cell>
        </row>
        <row r="87">
          <cell r="B87" t="str">
            <v>INGRESOS DE GESTIÓN</v>
          </cell>
          <cell r="C87">
            <v>0</v>
          </cell>
          <cell r="D87">
            <v>127375928.41</v>
          </cell>
          <cell r="E87">
            <v>1063524511.17</v>
          </cell>
          <cell r="F87">
            <v>936148582.75999999</v>
          </cell>
        </row>
        <row r="88">
          <cell r="B88" t="str">
            <v>Impuestos</v>
          </cell>
          <cell r="C88">
            <v>0</v>
          </cell>
          <cell r="D88">
            <v>112427873.53</v>
          </cell>
          <cell r="E88">
            <v>735288275.45000005</v>
          </cell>
          <cell r="F88">
            <v>622860401.91999996</v>
          </cell>
        </row>
        <row r="89">
          <cell r="B89" t="str">
            <v>Impuestos Sobre los Ingresos</v>
          </cell>
          <cell r="C89">
            <v>0</v>
          </cell>
          <cell r="D89">
            <v>0</v>
          </cell>
          <cell r="E89">
            <v>2158821</v>
          </cell>
          <cell r="F89">
            <v>2158821</v>
          </cell>
        </row>
        <row r="90">
          <cell r="B90" t="str">
            <v>Impuestos Sobre el Patrimonio</v>
          </cell>
          <cell r="C90">
            <v>0</v>
          </cell>
          <cell r="D90">
            <v>48144515.07</v>
          </cell>
          <cell r="E90">
            <v>645600508.27999997</v>
          </cell>
          <cell r="F90">
            <v>597455993.21000004</v>
          </cell>
        </row>
        <row r="91">
          <cell r="B91" t="str">
            <v>Accesorios de Impuestos</v>
          </cell>
          <cell r="C91">
            <v>0</v>
          </cell>
          <cell r="D91">
            <v>64282909.719999999</v>
          </cell>
          <cell r="E91">
            <v>85621456.950000003</v>
          </cell>
          <cell r="F91">
            <v>21338547.23</v>
          </cell>
        </row>
        <row r="92">
          <cell r="B92" t="str">
            <v>Otros Impuestos</v>
          </cell>
          <cell r="C92">
            <v>0</v>
          </cell>
          <cell r="D92">
            <v>448.74</v>
          </cell>
          <cell r="E92">
            <v>1907489.22</v>
          </cell>
          <cell r="F92">
            <v>1907040.48</v>
          </cell>
        </row>
        <row r="93">
          <cell r="B93" t="str">
            <v>Contribuciones de Mejoras</v>
          </cell>
          <cell r="C93">
            <v>0</v>
          </cell>
          <cell r="D93">
            <v>22706</v>
          </cell>
          <cell r="E93">
            <v>22706</v>
          </cell>
          <cell r="F93">
            <v>0</v>
          </cell>
        </row>
        <row r="94">
          <cell r="B94" t="str">
            <v>Contribuciones de Mejoras por Obras Públicas</v>
          </cell>
          <cell r="C94">
            <v>0</v>
          </cell>
          <cell r="D94">
            <v>22706</v>
          </cell>
          <cell r="E94">
            <v>22706</v>
          </cell>
          <cell r="F94">
            <v>0</v>
          </cell>
        </row>
        <row r="95">
          <cell r="B95" t="str">
            <v>Derechos</v>
          </cell>
          <cell r="C95">
            <v>0</v>
          </cell>
          <cell r="D95">
            <v>7650732.2999999998</v>
          </cell>
          <cell r="E95">
            <v>154858895.90000001</v>
          </cell>
          <cell r="F95">
            <v>147208163.59999999</v>
          </cell>
        </row>
        <row r="96">
          <cell r="B96" t="str">
            <v>Derechos por el Uso, Goce, Aprovechamiento o Explotación de Bienes de Dominio Público</v>
          </cell>
          <cell r="C96">
            <v>0</v>
          </cell>
          <cell r="D96">
            <v>4720</v>
          </cell>
          <cell r="E96">
            <v>2941433.12</v>
          </cell>
          <cell r="F96">
            <v>2936713.12</v>
          </cell>
        </row>
        <row r="97">
          <cell r="B97" t="str">
            <v>Derechos por Prestación de Servicios</v>
          </cell>
          <cell r="C97">
            <v>0</v>
          </cell>
          <cell r="D97">
            <v>7636975.5999999996</v>
          </cell>
          <cell r="E97">
            <v>149944851.28999999</v>
          </cell>
          <cell r="F97">
            <v>142307875.69</v>
          </cell>
        </row>
        <row r="98">
          <cell r="B98" t="str">
            <v>Accesorios de Derechos</v>
          </cell>
          <cell r="C98">
            <v>0</v>
          </cell>
          <cell r="D98">
            <v>8436.7000000000007</v>
          </cell>
          <cell r="E98">
            <v>1895211.49</v>
          </cell>
          <cell r="F98">
            <v>1886774.79</v>
          </cell>
        </row>
        <row r="99">
          <cell r="B99" t="str">
            <v>Otros Derechos</v>
          </cell>
          <cell r="C99">
            <v>0</v>
          </cell>
          <cell r="D99">
            <v>600</v>
          </cell>
          <cell r="E99">
            <v>77400</v>
          </cell>
          <cell r="F99">
            <v>76800</v>
          </cell>
        </row>
        <row r="100">
          <cell r="B100" t="str">
            <v>Productos</v>
          </cell>
          <cell r="C100">
            <v>0</v>
          </cell>
          <cell r="D100">
            <v>3406985.12</v>
          </cell>
          <cell r="E100">
            <v>35059328.109999999</v>
          </cell>
          <cell r="F100">
            <v>31652342.989999998</v>
          </cell>
        </row>
        <row r="101">
          <cell r="B101" t="str">
            <v>Productos Derivados del Uso y Aprovechamiento de Bienes no Sujetos a Régimen de Dominio Público</v>
          </cell>
          <cell r="C101">
            <v>0</v>
          </cell>
          <cell r="D101">
            <v>3406985.12</v>
          </cell>
          <cell r="E101">
            <v>35059328.109999999</v>
          </cell>
          <cell r="F101">
            <v>31652342.989999998</v>
          </cell>
        </row>
        <row r="102">
          <cell r="B102" t="str">
            <v>Aprovechamientos</v>
          </cell>
          <cell r="C102">
            <v>0</v>
          </cell>
          <cell r="D102">
            <v>136710.03</v>
          </cell>
          <cell r="E102">
            <v>48743536.5</v>
          </cell>
          <cell r="F102">
            <v>48606826.469999999</v>
          </cell>
        </row>
        <row r="103">
          <cell r="B103" t="str">
            <v>Incentivos Derivados de la Colaboración Fiscal</v>
          </cell>
          <cell r="C103">
            <v>0</v>
          </cell>
          <cell r="D103">
            <v>0</v>
          </cell>
          <cell r="E103">
            <v>576346.14</v>
          </cell>
          <cell r="F103">
            <v>576346.14</v>
          </cell>
        </row>
        <row r="104">
          <cell r="B104" t="str">
            <v>Multas</v>
          </cell>
          <cell r="C104">
            <v>0</v>
          </cell>
          <cell r="D104">
            <v>32728.68</v>
          </cell>
          <cell r="E104">
            <v>12170901.880000001</v>
          </cell>
          <cell r="F104">
            <v>12138173.199999999</v>
          </cell>
        </row>
        <row r="105">
          <cell r="B105" t="str">
            <v>Accesorios de Aprovechamientos</v>
          </cell>
          <cell r="C105">
            <v>0</v>
          </cell>
          <cell r="D105">
            <v>2386.77</v>
          </cell>
          <cell r="E105">
            <v>133166.72</v>
          </cell>
          <cell r="F105">
            <v>130779.95</v>
          </cell>
        </row>
        <row r="106">
          <cell r="B106" t="str">
            <v>Otros Aprovechamientos</v>
          </cell>
          <cell r="C106">
            <v>0</v>
          </cell>
          <cell r="D106">
            <v>101594.58</v>
          </cell>
          <cell r="E106">
            <v>35863121.759999998</v>
          </cell>
          <cell r="F106">
            <v>35761527.18</v>
          </cell>
        </row>
        <row r="107">
          <cell r="B107" t="str">
            <v>Ingresos no Comprendidos en las Fracciones de la Ley de Ingresos Causados en Ejercicios Fiscales Anteriores Pendientes de Liquidación o Pago</v>
          </cell>
          <cell r="C107">
            <v>0</v>
          </cell>
          <cell r="D107">
            <v>3730921.43</v>
          </cell>
          <cell r="E107">
            <v>89551769.209999993</v>
          </cell>
          <cell r="F107">
            <v>85820847.780000001</v>
          </cell>
        </row>
        <row r="108">
          <cell r="B108" t="str">
            <v>Impuestos no Comprendidos en las Fracciones de la Ley de Ingresos Causados en Ejercicios Fiscales Anteriores Pendientes de Liquidación o Pago</v>
          </cell>
          <cell r="C108">
            <v>0</v>
          </cell>
          <cell r="D108">
            <v>3730065.43</v>
          </cell>
          <cell r="E108">
            <v>89157737.209999993</v>
          </cell>
          <cell r="F108">
            <v>85427671.780000001</v>
          </cell>
        </row>
        <row r="109">
          <cell r="B109" t="str">
            <v>Contribuciones de Mejoras, Derechos, Productos y Aprovechamientos no Comprendidos en las Fracciones de la Ley de Ingresos Causados en Ejercicios Fiscales Anteriores Pendientes de Liquidación o Pago</v>
          </cell>
          <cell r="C109">
            <v>0</v>
          </cell>
          <cell r="D109">
            <v>856</v>
          </cell>
          <cell r="E109">
            <v>394032</v>
          </cell>
          <cell r="F109">
            <v>393176</v>
          </cell>
        </row>
        <row r="110">
          <cell r="B110" t="str">
            <v>PARTICIPACIONES, APORTACIONES, TRANSFERENCIAS, ASIGNACIONES, SUBSIDIOS Y OTRAS AYUDAS</v>
          </cell>
          <cell r="C110">
            <v>0</v>
          </cell>
          <cell r="D110">
            <v>105306151.53</v>
          </cell>
          <cell r="E110">
            <v>653291469.64999998</v>
          </cell>
          <cell r="F110">
            <v>547985318.12</v>
          </cell>
        </row>
        <row r="111">
          <cell r="B111" t="str">
            <v>Participaciones, Aportaciones, Convenios, Incentivos Derivados de la Colaboración Fiscal y Fondos Distintos de Aportaciones</v>
          </cell>
          <cell r="C111">
            <v>0</v>
          </cell>
          <cell r="D111">
            <v>105306151.53</v>
          </cell>
          <cell r="E111">
            <v>653291469.64999998</v>
          </cell>
          <cell r="F111">
            <v>547985318.12</v>
          </cell>
        </row>
        <row r="112">
          <cell r="B112" t="str">
            <v>Participaciones</v>
          </cell>
          <cell r="C112">
            <v>0</v>
          </cell>
          <cell r="D112">
            <v>57404635</v>
          </cell>
          <cell r="E112">
            <v>391948716</v>
          </cell>
          <cell r="F112">
            <v>334544081</v>
          </cell>
        </row>
        <row r="113">
          <cell r="B113" t="str">
            <v>Aportaciones</v>
          </cell>
          <cell r="C113">
            <v>0</v>
          </cell>
          <cell r="D113">
            <v>41397825</v>
          </cell>
          <cell r="E113">
            <v>177256329.15000001</v>
          </cell>
          <cell r="F113">
            <v>135858504.15000001</v>
          </cell>
        </row>
        <row r="114">
          <cell r="B114" t="str">
            <v>Convenios</v>
          </cell>
          <cell r="C114">
            <v>0</v>
          </cell>
          <cell r="D114">
            <v>6503691.5300000003</v>
          </cell>
          <cell r="E114">
            <v>84086424.5</v>
          </cell>
          <cell r="F114">
            <v>77582732.969999999</v>
          </cell>
        </row>
        <row r="115">
          <cell r="B115" t="str">
            <v>GASTOS Y OTRAS PÉRDIDAS</v>
          </cell>
          <cell r="C115">
            <v>0</v>
          </cell>
          <cell r="D115">
            <v>1702604673.8299999</v>
          </cell>
          <cell r="E115">
            <v>351493944.5</v>
          </cell>
          <cell r="F115">
            <v>1351110729.3299999</v>
          </cell>
        </row>
        <row r="116">
          <cell r="B116" t="str">
            <v>GASTOS DE FUNCIONAMIENTO</v>
          </cell>
          <cell r="C116">
            <v>0</v>
          </cell>
          <cell r="D116">
            <v>1369488930.99</v>
          </cell>
          <cell r="E116">
            <v>299918985.61000001</v>
          </cell>
          <cell r="F116">
            <v>1069569945.38</v>
          </cell>
        </row>
        <row r="117">
          <cell r="B117" t="str">
            <v>Servicios Personales</v>
          </cell>
          <cell r="C117">
            <v>0</v>
          </cell>
          <cell r="D117">
            <v>569868898.92999995</v>
          </cell>
          <cell r="E117">
            <v>88986073.170000002</v>
          </cell>
          <cell r="F117">
            <v>480882825.75999999</v>
          </cell>
        </row>
        <row r="118">
          <cell r="B118" t="str">
            <v>Remuneraciones al Personal de Carácter Permanente</v>
          </cell>
          <cell r="C118">
            <v>0</v>
          </cell>
          <cell r="D118">
            <v>358477750.80000001</v>
          </cell>
          <cell r="E118">
            <v>57018385.600000001</v>
          </cell>
          <cell r="F118">
            <v>301459365.19999999</v>
          </cell>
        </row>
        <row r="119">
          <cell r="B119" t="str">
            <v>Remuneraciones Adicionales y Especiales</v>
          </cell>
          <cell r="C119">
            <v>0</v>
          </cell>
          <cell r="D119">
            <v>86316433.390000001</v>
          </cell>
          <cell r="E119">
            <v>1760481.25</v>
          </cell>
          <cell r="F119">
            <v>84555952.140000001</v>
          </cell>
        </row>
        <row r="120">
          <cell r="B120" t="str">
            <v>Seguridad Social</v>
          </cell>
          <cell r="C120">
            <v>0</v>
          </cell>
          <cell r="D120">
            <v>66724766.530000001</v>
          </cell>
          <cell r="E120">
            <v>21845053.66</v>
          </cell>
          <cell r="F120">
            <v>44879712.869999997</v>
          </cell>
        </row>
        <row r="121">
          <cell r="B121" t="str">
            <v>Otras Prestaciones Sociales y Económicas</v>
          </cell>
          <cell r="C121">
            <v>0</v>
          </cell>
          <cell r="D121">
            <v>53214114.640000001</v>
          </cell>
          <cell r="E121">
            <v>8075158.46</v>
          </cell>
          <cell r="F121">
            <v>45138956.18</v>
          </cell>
        </row>
        <row r="122">
          <cell r="B122" t="str">
            <v>Pago de Estímulos a Servidores Públicos</v>
          </cell>
          <cell r="C122">
            <v>0</v>
          </cell>
          <cell r="D122">
            <v>5135833.57</v>
          </cell>
          <cell r="E122">
            <v>286994.2</v>
          </cell>
          <cell r="F122">
            <v>4848839.37</v>
          </cell>
        </row>
        <row r="123">
          <cell r="B123" t="str">
            <v>Materiales y Suministros</v>
          </cell>
          <cell r="C123">
            <v>0</v>
          </cell>
          <cell r="D123">
            <v>173530225.25</v>
          </cell>
          <cell r="E123">
            <v>44803802.359999999</v>
          </cell>
          <cell r="F123">
            <v>128726422.89</v>
          </cell>
        </row>
        <row r="124">
          <cell r="B124" t="str">
            <v>Materiales de Administración, Emisión de Documentos y Artículos Oficiales</v>
          </cell>
          <cell r="C124">
            <v>0</v>
          </cell>
          <cell r="D124">
            <v>12567944.560000001</v>
          </cell>
          <cell r="E124">
            <v>2476325.46</v>
          </cell>
          <cell r="F124">
            <v>10091619.1</v>
          </cell>
        </row>
        <row r="125">
          <cell r="B125" t="str">
            <v>Alimentos y Utensilios</v>
          </cell>
          <cell r="C125">
            <v>0</v>
          </cell>
          <cell r="D125">
            <v>1578687.05</v>
          </cell>
          <cell r="E125">
            <v>356988.34</v>
          </cell>
          <cell r="F125">
            <v>1221698.71</v>
          </cell>
        </row>
        <row r="126">
          <cell r="B126" t="str">
            <v>Materias Primas y Materiales de Producción y Comercialización</v>
          </cell>
          <cell r="C126">
            <v>0</v>
          </cell>
          <cell r="D126">
            <v>828607.36</v>
          </cell>
          <cell r="E126">
            <v>384250</v>
          </cell>
          <cell r="F126">
            <v>444357.36</v>
          </cell>
        </row>
        <row r="127">
          <cell r="B127" t="str">
            <v>Materiales y Artículos de Construcción y de Reparación</v>
          </cell>
          <cell r="C127">
            <v>0</v>
          </cell>
          <cell r="D127">
            <v>60275433.130000003</v>
          </cell>
          <cell r="E127">
            <v>24358486.260000002</v>
          </cell>
          <cell r="F127">
            <v>35916946.869999997</v>
          </cell>
        </row>
        <row r="128">
          <cell r="B128" t="str">
            <v>Productos Químicos, Farmacéuticos y de Laboratorio</v>
          </cell>
          <cell r="C128">
            <v>0</v>
          </cell>
          <cell r="D128">
            <v>4936256.1399999997</v>
          </cell>
          <cell r="E128">
            <v>942135.63</v>
          </cell>
          <cell r="F128">
            <v>3994120.51</v>
          </cell>
        </row>
        <row r="129">
          <cell r="B129" t="str">
            <v>Combustibles, Lubricantes y Aditivos</v>
          </cell>
          <cell r="C129">
            <v>0</v>
          </cell>
          <cell r="D129">
            <v>50146397.920000002</v>
          </cell>
          <cell r="E129">
            <v>4153903.12</v>
          </cell>
          <cell r="F129">
            <v>45992494.799999997</v>
          </cell>
        </row>
        <row r="130">
          <cell r="B130" t="str">
            <v>Vestuario, Blancos, Prendas de Protección y Artículos Deportivos</v>
          </cell>
          <cell r="C130">
            <v>0</v>
          </cell>
          <cell r="D130">
            <v>12982809.73</v>
          </cell>
          <cell r="E130">
            <v>900960.21</v>
          </cell>
          <cell r="F130">
            <v>12081849.52</v>
          </cell>
        </row>
        <row r="131">
          <cell r="B131" t="str">
            <v>Materiales y Suministros para Seguridad</v>
          </cell>
          <cell r="C131">
            <v>0</v>
          </cell>
          <cell r="D131">
            <v>4771557.96</v>
          </cell>
          <cell r="E131">
            <v>2272649.98</v>
          </cell>
          <cell r="F131">
            <v>2498907.98</v>
          </cell>
        </row>
        <row r="132">
          <cell r="B132" t="str">
            <v>Herramientas, Refacciones y Accesorios Menores</v>
          </cell>
          <cell r="C132">
            <v>0</v>
          </cell>
          <cell r="D132">
            <v>25442531.399999999</v>
          </cell>
          <cell r="E132">
            <v>8958103.3599999994</v>
          </cell>
          <cell r="F132">
            <v>16484428.039999999</v>
          </cell>
        </row>
        <row r="133">
          <cell r="B133" t="str">
            <v>Servicios Generales</v>
          </cell>
          <cell r="C133">
            <v>0</v>
          </cell>
          <cell r="D133">
            <v>626089806.80999994</v>
          </cell>
          <cell r="E133">
            <v>166129110.08000001</v>
          </cell>
          <cell r="F133">
            <v>459960696.73000002</v>
          </cell>
        </row>
        <row r="134">
          <cell r="B134" t="str">
            <v>Servicios Básicos</v>
          </cell>
          <cell r="C134">
            <v>0</v>
          </cell>
          <cell r="D134">
            <v>68192580.680000007</v>
          </cell>
          <cell r="E134">
            <v>31287080.489999998</v>
          </cell>
          <cell r="F134">
            <v>36905500.189999998</v>
          </cell>
        </row>
        <row r="135">
          <cell r="B135" t="str">
            <v>Servicios de Arrendamiento</v>
          </cell>
          <cell r="C135">
            <v>0</v>
          </cell>
          <cell r="D135">
            <v>116255633.55</v>
          </cell>
          <cell r="E135">
            <v>31518917.16</v>
          </cell>
          <cell r="F135">
            <v>84736716.390000001</v>
          </cell>
        </row>
        <row r="136">
          <cell r="B136" t="str">
            <v>Servicios Profesionales, Científicos y Técnicos y Otros Servicios</v>
          </cell>
          <cell r="C136">
            <v>0</v>
          </cell>
          <cell r="D136">
            <v>208678444.88999999</v>
          </cell>
          <cell r="E136">
            <v>51936600.759999998</v>
          </cell>
          <cell r="F136">
            <v>156741844.13</v>
          </cell>
        </row>
        <row r="137">
          <cell r="B137" t="str">
            <v>Servicios Financieros, Bancarios y Comerciales</v>
          </cell>
          <cell r="C137">
            <v>0</v>
          </cell>
          <cell r="D137">
            <v>37749888.18</v>
          </cell>
          <cell r="E137">
            <v>17073565.629999999</v>
          </cell>
          <cell r="F137">
            <v>20676322.550000001</v>
          </cell>
        </row>
        <row r="138">
          <cell r="B138" t="str">
            <v>Servicios de Instalación, Reparación, Mantenimiento y Conservación</v>
          </cell>
          <cell r="C138">
            <v>0</v>
          </cell>
          <cell r="D138">
            <v>105220107.45999999</v>
          </cell>
          <cell r="E138">
            <v>13958940.74</v>
          </cell>
          <cell r="F138">
            <v>91261166.719999999</v>
          </cell>
        </row>
        <row r="139">
          <cell r="B139" t="str">
            <v>Servicios de Comunicación Social y Publicidad</v>
          </cell>
          <cell r="C139">
            <v>0</v>
          </cell>
          <cell r="D139">
            <v>25161899.149999999</v>
          </cell>
          <cell r="E139">
            <v>7138317.7199999997</v>
          </cell>
          <cell r="F139">
            <v>18023581.43</v>
          </cell>
        </row>
        <row r="140">
          <cell r="B140" t="str">
            <v>Servicios de Traslado y Viáticos</v>
          </cell>
          <cell r="C140">
            <v>0</v>
          </cell>
          <cell r="D140">
            <v>1667999.47</v>
          </cell>
          <cell r="E140">
            <v>142324.4</v>
          </cell>
          <cell r="F140">
            <v>1525675.07</v>
          </cell>
        </row>
        <row r="141">
          <cell r="B141" t="str">
            <v>Servicios Oficiales</v>
          </cell>
          <cell r="C141">
            <v>0</v>
          </cell>
          <cell r="D141">
            <v>25524284.809999999</v>
          </cell>
          <cell r="E141">
            <v>4782580.1399999997</v>
          </cell>
          <cell r="F141">
            <v>20741704.670000002</v>
          </cell>
        </row>
        <row r="142">
          <cell r="B142" t="str">
            <v>Otros Servicios Generales</v>
          </cell>
          <cell r="C142">
            <v>0</v>
          </cell>
          <cell r="D142">
            <v>37638968.619999997</v>
          </cell>
          <cell r="E142">
            <v>8290783.04</v>
          </cell>
          <cell r="F142">
            <v>29348185.579999998</v>
          </cell>
        </row>
        <row r="143">
          <cell r="B143" t="str">
            <v>TRANSFERENCIAS, ASIGNACIONES, SUBSIDIOS Y OTRAS AYUDAS</v>
          </cell>
          <cell r="C143">
            <v>0</v>
          </cell>
          <cell r="D143">
            <v>168261338.91</v>
          </cell>
          <cell r="E143">
            <v>50813909.880000003</v>
          </cell>
          <cell r="F143">
            <v>117447429.03</v>
          </cell>
        </row>
        <row r="144">
          <cell r="B144" t="str">
            <v>Transferencias Internas y Asignaciones al Sector Público</v>
          </cell>
          <cell r="C144">
            <v>0</v>
          </cell>
          <cell r="D144">
            <v>47601412.229999997</v>
          </cell>
          <cell r="E144">
            <v>8149021</v>
          </cell>
          <cell r="F144">
            <v>39452391.229999997</v>
          </cell>
        </row>
        <row r="145">
          <cell r="B145" t="str">
            <v>Transferencias Internas al Sector Público</v>
          </cell>
          <cell r="C145">
            <v>0</v>
          </cell>
          <cell r="D145">
            <v>47601412.229999997</v>
          </cell>
          <cell r="E145">
            <v>8149021</v>
          </cell>
          <cell r="F145">
            <v>39452391.229999997</v>
          </cell>
        </row>
        <row r="146">
          <cell r="B146" t="str">
            <v>Subsidios y Subvenciones</v>
          </cell>
          <cell r="C146">
            <v>0</v>
          </cell>
          <cell r="D146">
            <v>13781238.039999999</v>
          </cell>
          <cell r="E146">
            <v>4536540.3</v>
          </cell>
          <cell r="F146">
            <v>9244697.7400000002</v>
          </cell>
        </row>
        <row r="147">
          <cell r="B147" t="str">
            <v>Subsidios</v>
          </cell>
          <cell r="C147">
            <v>0</v>
          </cell>
          <cell r="D147">
            <v>8335000</v>
          </cell>
          <cell r="E147">
            <v>2610000</v>
          </cell>
          <cell r="F147">
            <v>5725000</v>
          </cell>
        </row>
        <row r="148">
          <cell r="B148" t="str">
            <v>Subvenciones</v>
          </cell>
          <cell r="C148">
            <v>0</v>
          </cell>
          <cell r="D148">
            <v>5446238.04</v>
          </cell>
          <cell r="E148">
            <v>1926540.3</v>
          </cell>
          <cell r="F148">
            <v>3519697.74</v>
          </cell>
        </row>
        <row r="149">
          <cell r="B149" t="str">
            <v>Ayudas Sociales</v>
          </cell>
          <cell r="C149">
            <v>0</v>
          </cell>
          <cell r="D149">
            <v>95506770.659999996</v>
          </cell>
          <cell r="E149">
            <v>37620083.82</v>
          </cell>
          <cell r="F149">
            <v>57886686.840000004</v>
          </cell>
        </row>
        <row r="150">
          <cell r="B150" t="str">
            <v>Ayudas Sociales a Personas</v>
          </cell>
          <cell r="C150">
            <v>0</v>
          </cell>
          <cell r="D150">
            <v>75789694.799999997</v>
          </cell>
          <cell r="E150">
            <v>34838594.560000002</v>
          </cell>
          <cell r="F150">
            <v>40951100.240000002</v>
          </cell>
        </row>
        <row r="151">
          <cell r="B151" t="str">
            <v>Becas</v>
          </cell>
          <cell r="C151">
            <v>0</v>
          </cell>
          <cell r="D151">
            <v>17942397.260000002</v>
          </cell>
          <cell r="E151">
            <v>1781489.26</v>
          </cell>
          <cell r="F151">
            <v>16160908</v>
          </cell>
        </row>
        <row r="152">
          <cell r="B152" t="str">
            <v>Ayudas Sociales a Instituciones</v>
          </cell>
          <cell r="C152">
            <v>0</v>
          </cell>
          <cell r="D152">
            <v>1774678.6</v>
          </cell>
          <cell r="E152">
            <v>1000000</v>
          </cell>
          <cell r="F152">
            <v>774678.6</v>
          </cell>
        </row>
        <row r="153">
          <cell r="B153" t="str">
            <v>Pensiones y Jubilaciones</v>
          </cell>
          <cell r="C153">
            <v>0</v>
          </cell>
          <cell r="D153">
            <v>11071917.98</v>
          </cell>
          <cell r="E153">
            <v>358264.76</v>
          </cell>
          <cell r="F153">
            <v>10713653.220000001</v>
          </cell>
        </row>
        <row r="154">
          <cell r="B154" t="str">
            <v>Pensiones</v>
          </cell>
          <cell r="C154">
            <v>0</v>
          </cell>
          <cell r="D154">
            <v>3140126.47</v>
          </cell>
          <cell r="E154">
            <v>103105.4</v>
          </cell>
          <cell r="F154">
            <v>3037021.07</v>
          </cell>
        </row>
        <row r="155">
          <cell r="B155" t="str">
            <v>Jubilaciones</v>
          </cell>
          <cell r="C155">
            <v>0</v>
          </cell>
          <cell r="D155">
            <v>7931791.5099999998</v>
          </cell>
          <cell r="E155">
            <v>255159.36</v>
          </cell>
          <cell r="F155">
            <v>7676632.1500000004</v>
          </cell>
        </row>
        <row r="156">
          <cell r="B156" t="str">
            <v>Donativo</v>
          </cell>
          <cell r="C156">
            <v>0</v>
          </cell>
          <cell r="D156">
            <v>300000</v>
          </cell>
          <cell r="E156">
            <v>150000</v>
          </cell>
          <cell r="F156">
            <v>150000</v>
          </cell>
        </row>
        <row r="157">
          <cell r="B157" t="str">
            <v>Donativos a Instituciones sin Fines de Lucro</v>
          </cell>
          <cell r="C157">
            <v>0</v>
          </cell>
          <cell r="D157">
            <v>300000</v>
          </cell>
          <cell r="E157">
            <v>150000</v>
          </cell>
          <cell r="F157">
            <v>150000</v>
          </cell>
        </row>
        <row r="158">
          <cell r="B158" t="str">
            <v>INTERESES, COMISIONES Y OTROS GASTOS DE LA DEUDA PÚBLICA</v>
          </cell>
          <cell r="C158">
            <v>0</v>
          </cell>
          <cell r="D158">
            <v>5776914.8600000003</v>
          </cell>
          <cell r="E158">
            <v>495271.94</v>
          </cell>
          <cell r="F158">
            <v>5281642.92</v>
          </cell>
        </row>
        <row r="159">
          <cell r="B159" t="str">
            <v>Intereses de la Deuda Pública</v>
          </cell>
          <cell r="C159">
            <v>0</v>
          </cell>
          <cell r="D159">
            <v>5604814.8600000003</v>
          </cell>
          <cell r="E159">
            <v>495271.94</v>
          </cell>
          <cell r="F159">
            <v>5109542.92</v>
          </cell>
        </row>
        <row r="160">
          <cell r="B160" t="str">
            <v>Intereses de la Deuda Pública Interna</v>
          </cell>
          <cell r="C160">
            <v>0</v>
          </cell>
          <cell r="D160">
            <v>5604814.8600000003</v>
          </cell>
          <cell r="E160">
            <v>495271.94</v>
          </cell>
          <cell r="F160">
            <v>5109542.92</v>
          </cell>
        </row>
        <row r="161">
          <cell r="B161" t="str">
            <v>Costo por Coberturas</v>
          </cell>
          <cell r="C161">
            <v>0</v>
          </cell>
          <cell r="D161">
            <v>172100</v>
          </cell>
          <cell r="E161">
            <v>0</v>
          </cell>
          <cell r="F161">
            <v>172100</v>
          </cell>
        </row>
        <row r="162">
          <cell r="B162" t="str">
            <v>Costo por Coberturas</v>
          </cell>
          <cell r="C162">
            <v>0</v>
          </cell>
          <cell r="D162">
            <v>172100</v>
          </cell>
          <cell r="E162">
            <v>0</v>
          </cell>
          <cell r="F162">
            <v>172100</v>
          </cell>
        </row>
        <row r="163">
          <cell r="B163" t="str">
            <v>OTROS GASTOS Y PERDIDAS EXTRAORDINARIAS</v>
          </cell>
          <cell r="C163">
            <v>0</v>
          </cell>
          <cell r="D163">
            <v>47551551.859999999</v>
          </cell>
          <cell r="E163">
            <v>265777.07</v>
          </cell>
          <cell r="F163">
            <v>47285774.789999999</v>
          </cell>
        </row>
        <row r="164">
          <cell r="B164" t="str">
            <v>Estimaciones, Depreciaciones, Deterioros, Obsolencia y Amortizaciones</v>
          </cell>
          <cell r="C164">
            <v>0</v>
          </cell>
          <cell r="D164">
            <v>40961038.969999999</v>
          </cell>
          <cell r="E164">
            <v>56232.07</v>
          </cell>
          <cell r="F164">
            <v>40904806.899999999</v>
          </cell>
        </row>
        <row r="165">
          <cell r="B165" t="str">
            <v>Depreciación de Bienes Inmuebles</v>
          </cell>
          <cell r="C165">
            <v>0</v>
          </cell>
          <cell r="D165">
            <v>6041793.3600000003</v>
          </cell>
          <cell r="E165">
            <v>0</v>
          </cell>
          <cell r="F165">
            <v>6041793.3600000003</v>
          </cell>
        </row>
        <row r="166">
          <cell r="B166" t="str">
            <v>Depreciación de Bienes Muebles</v>
          </cell>
          <cell r="C166">
            <v>0</v>
          </cell>
          <cell r="D166">
            <v>29220606.579999998</v>
          </cell>
          <cell r="E166">
            <v>56232.07</v>
          </cell>
          <cell r="F166">
            <v>29164374.510000002</v>
          </cell>
        </row>
        <row r="167">
          <cell r="B167" t="str">
            <v>Amortización de Activos Intangibles</v>
          </cell>
          <cell r="C167">
            <v>0</v>
          </cell>
          <cell r="D167">
            <v>5586628.2000000002</v>
          </cell>
          <cell r="E167">
            <v>0</v>
          </cell>
          <cell r="F167">
            <v>5586628.2000000002</v>
          </cell>
        </row>
        <row r="168">
          <cell r="B168" t="str">
            <v>Disminucion de Bienes por Pérdidas, Obsolescencia y Deterioro</v>
          </cell>
          <cell r="C168">
            <v>0</v>
          </cell>
          <cell r="D168">
            <v>112010.83</v>
          </cell>
          <cell r="E168">
            <v>0</v>
          </cell>
          <cell r="F168">
            <v>112010.83</v>
          </cell>
        </row>
        <row r="169">
          <cell r="B169" t="str">
            <v>Otros Gastos</v>
          </cell>
          <cell r="C169">
            <v>0</v>
          </cell>
          <cell r="D169">
            <v>6590512.8899999997</v>
          </cell>
          <cell r="E169">
            <v>209545</v>
          </cell>
          <cell r="F169">
            <v>6380967.8899999997</v>
          </cell>
        </row>
        <row r="170">
          <cell r="B170" t="str">
            <v>Gastos de Ejercicio Anteriores</v>
          </cell>
          <cell r="C170">
            <v>0</v>
          </cell>
          <cell r="D170">
            <v>6590512.8899999997</v>
          </cell>
          <cell r="E170">
            <v>209545</v>
          </cell>
          <cell r="F170">
            <v>6380967.8899999997</v>
          </cell>
        </row>
        <row r="171">
          <cell r="B171" t="str">
            <v>OBRA PUBLICA TRANSFERIBLE</v>
          </cell>
          <cell r="C171">
            <v>0</v>
          </cell>
          <cell r="D171">
            <v>111525937.20999999</v>
          </cell>
          <cell r="E171">
            <v>0</v>
          </cell>
          <cell r="F171">
            <v>111525937.20999999</v>
          </cell>
        </row>
        <row r="172">
          <cell r="B172" t="str">
            <v>Inversión Pública no Capitalizable</v>
          </cell>
          <cell r="C172">
            <v>0</v>
          </cell>
          <cell r="D172">
            <v>111525937.20999999</v>
          </cell>
          <cell r="E172">
            <v>0</v>
          </cell>
          <cell r="F172">
            <v>111525937.20999999</v>
          </cell>
        </row>
        <row r="173">
          <cell r="B173" t="str">
            <v>Inversión Pública no Capitalizable (Obra Pública)</v>
          </cell>
          <cell r="C173">
            <v>0</v>
          </cell>
          <cell r="D173">
            <v>111525937.20999999</v>
          </cell>
          <cell r="E173">
            <v>0</v>
          </cell>
          <cell r="F173">
            <v>111525937.20999999</v>
          </cell>
        </row>
        <row r="174">
          <cell r="B174" t="str">
            <v>CUENTAS DE ORDEN CONTABLES</v>
          </cell>
          <cell r="C174">
            <v>0</v>
          </cell>
          <cell r="D174">
            <v>2278025</v>
          </cell>
          <cell r="E174">
            <v>2278025</v>
          </cell>
          <cell r="F174">
            <v>0</v>
          </cell>
        </row>
        <row r="175">
          <cell r="B175" t="str">
            <v>JUICIOS</v>
          </cell>
          <cell r="C175">
            <v>0</v>
          </cell>
          <cell r="D175">
            <v>634200</v>
          </cell>
          <cell r="E175">
            <v>634200</v>
          </cell>
          <cell r="F175">
            <v>0</v>
          </cell>
        </row>
        <row r="176">
          <cell r="B176" t="str">
            <v>Demandas Judicial en Proceso de Resolución</v>
          </cell>
          <cell r="C176">
            <v>0</v>
          </cell>
          <cell r="D176">
            <v>634200</v>
          </cell>
          <cell r="E176">
            <v>0</v>
          </cell>
          <cell r="F176">
            <v>634200</v>
          </cell>
        </row>
        <row r="177">
          <cell r="B177" t="str">
            <v>Resolución de Demandas en Proceso Judicial</v>
          </cell>
          <cell r="C177">
            <v>0</v>
          </cell>
          <cell r="D177">
            <v>0</v>
          </cell>
          <cell r="E177">
            <v>634200</v>
          </cell>
          <cell r="F177">
            <v>634200</v>
          </cell>
        </row>
        <row r="178">
          <cell r="B178" t="str">
            <v>BIENES ARQUEOLÓGICOS, ARTISTICOS E HISTORICOS EN CUSTODIA</v>
          </cell>
          <cell r="C178">
            <v>0</v>
          </cell>
          <cell r="D178">
            <v>1643824</v>
          </cell>
          <cell r="E178">
            <v>1643824</v>
          </cell>
          <cell r="F178">
            <v>0</v>
          </cell>
        </row>
        <row r="179">
          <cell r="B179" t="str">
            <v>Bienes arqueológicos en custodia</v>
          </cell>
          <cell r="C179">
            <v>0</v>
          </cell>
          <cell r="D179">
            <v>1643824</v>
          </cell>
          <cell r="E179">
            <v>0</v>
          </cell>
          <cell r="F179">
            <v>1643824</v>
          </cell>
        </row>
        <row r="180">
          <cell r="B180" t="str">
            <v>Custodia de bienes arqueológicos</v>
          </cell>
          <cell r="C180">
            <v>0</v>
          </cell>
          <cell r="D180">
            <v>0</v>
          </cell>
          <cell r="E180">
            <v>1643824</v>
          </cell>
          <cell r="F180">
            <v>-1643824</v>
          </cell>
        </row>
        <row r="181">
          <cell r="B181" t="str">
            <v>BIENES EN POSESIÓN</v>
          </cell>
          <cell r="C181">
            <v>0</v>
          </cell>
          <cell r="D181">
            <v>1</v>
          </cell>
          <cell r="E181">
            <v>1</v>
          </cell>
          <cell r="F181">
            <v>0</v>
          </cell>
        </row>
        <row r="182">
          <cell r="B182" t="str">
            <v>BIENES INMUEBLES EN POSESIÓN DEL MUNICIPIO</v>
          </cell>
          <cell r="C182">
            <v>0</v>
          </cell>
          <cell r="D182">
            <v>1</v>
          </cell>
          <cell r="E182">
            <v>0</v>
          </cell>
          <cell r="F182">
            <v>1</v>
          </cell>
        </row>
        <row r="183">
          <cell r="B183" t="str">
            <v>POSESIÓN DEL MUNICIPIO DE BIENES INMUEBLES</v>
          </cell>
          <cell r="C183">
            <v>0</v>
          </cell>
          <cell r="D183">
            <v>0</v>
          </cell>
          <cell r="E183">
            <v>1</v>
          </cell>
          <cell r="F183">
            <v>-1</v>
          </cell>
        </row>
        <row r="184">
          <cell r="B184" t="str">
            <v>CUENTAS DE ORDEN PRESUPUESTARIAS</v>
          </cell>
          <cell r="C184">
            <v>0</v>
          </cell>
          <cell r="D184">
            <v>30941761524.439999</v>
          </cell>
          <cell r="E184">
            <v>30941761524.439999</v>
          </cell>
          <cell r="F184">
            <v>0</v>
          </cell>
        </row>
        <row r="185">
          <cell r="B185" t="str">
            <v>LEY DE INGRESOS</v>
          </cell>
          <cell r="C185">
            <v>0</v>
          </cell>
          <cell r="D185">
            <v>5924830854.3699999</v>
          </cell>
          <cell r="E185">
            <v>5924830854.3699999</v>
          </cell>
          <cell r="F185">
            <v>0</v>
          </cell>
        </row>
        <row r="186">
          <cell r="B186" t="str">
            <v>Ley de Ingresos Estimada</v>
          </cell>
          <cell r="C186">
            <v>0</v>
          </cell>
          <cell r="D186">
            <v>1215839336</v>
          </cell>
          <cell r="E186">
            <v>0</v>
          </cell>
          <cell r="F186">
            <v>1215839336</v>
          </cell>
        </row>
        <row r="187">
          <cell r="B187" t="str">
            <v>Ley de Ingresos por Ejecutar</v>
          </cell>
          <cell r="C187">
            <v>0</v>
          </cell>
          <cell r="D187">
            <v>1993167365.0899999</v>
          </cell>
          <cell r="E187">
            <v>1993167365.0899999</v>
          </cell>
          <cell r="F187">
            <v>0</v>
          </cell>
        </row>
        <row r="188">
          <cell r="B188" t="str">
            <v>Modificaciones a la Ley de Ingresos Estimada</v>
          </cell>
          <cell r="C188">
            <v>0</v>
          </cell>
          <cell r="D188">
            <v>544645949.14999998</v>
          </cell>
          <cell r="E188">
            <v>276351384.26999998</v>
          </cell>
          <cell r="F188">
            <v>268294564.88</v>
          </cell>
        </row>
        <row r="189">
          <cell r="B189" t="str">
            <v>Ley de Ingresos Devengada</v>
          </cell>
          <cell r="C189">
            <v>0</v>
          </cell>
          <cell r="D189">
            <v>1943982550.6700001</v>
          </cell>
          <cell r="E189">
            <v>1944011634.28</v>
          </cell>
          <cell r="F189">
            <v>29083.61</v>
          </cell>
        </row>
        <row r="190">
          <cell r="B190" t="str">
            <v>Ley de Ingresos Recaudada</v>
          </cell>
          <cell r="C190">
            <v>0</v>
          </cell>
          <cell r="D190">
            <v>227195653.46000001</v>
          </cell>
          <cell r="E190">
            <v>1711300470.73</v>
          </cell>
          <cell r="F190">
            <v>1484104817.27</v>
          </cell>
        </row>
        <row r="191">
          <cell r="B191" t="str">
            <v>PRESUPUESTO DE EGRESOS</v>
          </cell>
          <cell r="C191">
            <v>0</v>
          </cell>
          <cell r="D191">
            <v>25016930670.07</v>
          </cell>
          <cell r="E191">
            <v>25016930670.07</v>
          </cell>
          <cell r="F191">
            <v>0</v>
          </cell>
        </row>
        <row r="192">
          <cell r="B192" t="str">
            <v>Presupuesto de Egresos Aprobado</v>
          </cell>
          <cell r="C192">
            <v>0</v>
          </cell>
          <cell r="D192">
            <v>0</v>
          </cell>
          <cell r="E192">
            <v>1215839336</v>
          </cell>
          <cell r="F192">
            <v>1215839336</v>
          </cell>
        </row>
        <row r="193">
          <cell r="B193" t="str">
            <v>Presupuesto de Egresos Aprobado</v>
          </cell>
          <cell r="C193">
            <v>0</v>
          </cell>
          <cell r="D193">
            <v>0</v>
          </cell>
          <cell r="E193">
            <v>1215839336</v>
          </cell>
          <cell r="F193">
            <v>1215839336</v>
          </cell>
        </row>
        <row r="194">
          <cell r="B194" t="str">
            <v>Presupuesto de Egresos por Ejercer</v>
          </cell>
          <cell r="C194">
            <v>0</v>
          </cell>
          <cell r="D194">
            <v>12533895739.23</v>
          </cell>
          <cell r="E194">
            <v>12292175999.139999</v>
          </cell>
          <cell r="F194">
            <v>241719740.09</v>
          </cell>
        </row>
        <row r="195">
          <cell r="B195" t="str">
            <v>Presupuesto de Egresos por Ejercer</v>
          </cell>
          <cell r="C195">
            <v>0</v>
          </cell>
          <cell r="D195">
            <v>9205599359.6000004</v>
          </cell>
          <cell r="E195">
            <v>8963879619.5100002</v>
          </cell>
          <cell r="F195">
            <v>241719740.09</v>
          </cell>
        </row>
        <row r="196">
          <cell r="B196" t="str">
            <v>Presupuesto de Egresos Pre Comprometido</v>
          </cell>
          <cell r="C196">
            <v>0</v>
          </cell>
          <cell r="D196">
            <v>868753701.49000001</v>
          </cell>
          <cell r="E196">
            <v>868753701.49000001</v>
          </cell>
          <cell r="F196">
            <v>0</v>
          </cell>
        </row>
        <row r="197">
          <cell r="B197" t="str">
            <v>Presupuesto de Egresos Pre Modificado</v>
          </cell>
          <cell r="C197">
            <v>0</v>
          </cell>
          <cell r="D197">
            <v>2459542678.1399999</v>
          </cell>
          <cell r="E197">
            <v>2459542678.1399999</v>
          </cell>
          <cell r="F197">
            <v>0</v>
          </cell>
        </row>
        <row r="198">
          <cell r="B198" t="str">
            <v>Modificaciones al Presupuesto de Egresos Aprobado</v>
          </cell>
          <cell r="C198">
            <v>0</v>
          </cell>
          <cell r="D198">
            <v>2408691754.5799999</v>
          </cell>
          <cell r="E198">
            <v>3013879126.3699999</v>
          </cell>
          <cell r="F198">
            <v>605187371.78999996</v>
          </cell>
        </row>
        <row r="199">
          <cell r="B199" t="str">
            <v>Presupuesto de Egresos Comprometido</v>
          </cell>
          <cell r="C199">
            <v>0</v>
          </cell>
          <cell r="D199">
            <v>3724014095.9899998</v>
          </cell>
          <cell r="E199">
            <v>3724014095.9899998</v>
          </cell>
          <cell r="F199">
            <v>0</v>
          </cell>
        </row>
        <row r="200">
          <cell r="B200" t="str">
            <v>Presupuesto de Egresos Devengado</v>
          </cell>
          <cell r="C200">
            <v>0</v>
          </cell>
          <cell r="D200">
            <v>2574522194.23</v>
          </cell>
          <cell r="E200">
            <v>2505752960.4099998</v>
          </cell>
          <cell r="F200">
            <v>68769233.819999993</v>
          </cell>
        </row>
        <row r="201">
          <cell r="B201" t="str">
            <v>Presupuesto de Egresos Ejercido</v>
          </cell>
          <cell r="C201">
            <v>0</v>
          </cell>
          <cell r="D201">
            <v>2136949750.9400001</v>
          </cell>
          <cell r="E201">
            <v>2136949750.9400001</v>
          </cell>
          <cell r="F201">
            <v>0</v>
          </cell>
        </row>
        <row r="202">
          <cell r="B202" t="str">
            <v>Presupuesto de Egresos Pagado</v>
          </cell>
          <cell r="C202">
            <v>0</v>
          </cell>
          <cell r="D202">
            <v>1638857135.0999999</v>
          </cell>
          <cell r="E202">
            <v>128319401.22</v>
          </cell>
          <cell r="F202">
            <v>1510537733.8800001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U72"/>
  <sheetViews>
    <sheetView showGridLines="0" tabSelected="1" view="pageBreakPreview" topLeftCell="A32" zoomScale="60" zoomScaleNormal="85" workbookViewId="0">
      <selection activeCell="H52" sqref="H52:I52"/>
    </sheetView>
  </sheetViews>
  <sheetFormatPr baseColWidth="10" defaultColWidth="0" defaultRowHeight="12" customHeight="1" zeroHeight="1" x14ac:dyDescent="0.2"/>
  <cols>
    <col min="1" max="1" width="1.7109375" style="154" customWidth="1"/>
    <col min="2" max="2" width="2.7109375" style="154" customWidth="1"/>
    <col min="3" max="3" width="11.42578125" style="154" customWidth="1"/>
    <col min="4" max="4" width="39.42578125" style="154" customWidth="1"/>
    <col min="5" max="6" width="21" style="154" customWidth="1"/>
    <col min="7" max="7" width="4.140625" style="154" customWidth="1"/>
    <col min="8" max="8" width="11.42578125" style="154" customWidth="1"/>
    <col min="9" max="9" width="53.42578125" style="154" customWidth="1"/>
    <col min="10" max="11" width="21" style="154" customWidth="1"/>
    <col min="12" max="12" width="2.140625" style="154" customWidth="1"/>
    <col min="13" max="13" width="3" style="154" customWidth="1"/>
    <col min="14" max="256" width="11.42578125" style="154" hidden="1"/>
    <col min="257" max="257" width="1.7109375" style="154" customWidth="1"/>
    <col min="258" max="258" width="2.7109375" style="154" customWidth="1"/>
    <col min="259" max="259" width="11.42578125" style="154" customWidth="1"/>
    <col min="260" max="260" width="39.42578125" style="154" customWidth="1"/>
    <col min="261" max="262" width="21" style="154" customWidth="1"/>
    <col min="263" max="263" width="4.140625" style="154" customWidth="1"/>
    <col min="264" max="264" width="11.42578125" style="154" customWidth="1"/>
    <col min="265" max="265" width="53.42578125" style="154" customWidth="1"/>
    <col min="266" max="267" width="21" style="154" customWidth="1"/>
    <col min="268" max="268" width="2.140625" style="154" customWidth="1"/>
    <col min="269" max="269" width="3" style="154" customWidth="1"/>
    <col min="270" max="512" width="11.42578125" style="154" hidden="1"/>
    <col min="513" max="513" width="1.7109375" style="154" customWidth="1"/>
    <col min="514" max="514" width="2.7109375" style="154" customWidth="1"/>
    <col min="515" max="515" width="11.42578125" style="154" customWidth="1"/>
    <col min="516" max="516" width="39.42578125" style="154" customWidth="1"/>
    <col min="517" max="518" width="21" style="154" customWidth="1"/>
    <col min="519" max="519" width="4.140625" style="154" customWidth="1"/>
    <col min="520" max="520" width="11.42578125" style="154" customWidth="1"/>
    <col min="521" max="521" width="53.42578125" style="154" customWidth="1"/>
    <col min="522" max="523" width="21" style="154" customWidth="1"/>
    <col min="524" max="524" width="2.140625" style="154" customWidth="1"/>
    <col min="525" max="525" width="3" style="154" customWidth="1"/>
    <col min="526" max="768" width="11.42578125" style="154" hidden="1"/>
    <col min="769" max="769" width="1.7109375" style="154" customWidth="1"/>
    <col min="770" max="770" width="2.7109375" style="154" customWidth="1"/>
    <col min="771" max="771" width="11.42578125" style="154" customWidth="1"/>
    <col min="772" max="772" width="39.42578125" style="154" customWidth="1"/>
    <col min="773" max="774" width="21" style="154" customWidth="1"/>
    <col min="775" max="775" width="4.140625" style="154" customWidth="1"/>
    <col min="776" max="776" width="11.42578125" style="154" customWidth="1"/>
    <col min="777" max="777" width="53.42578125" style="154" customWidth="1"/>
    <col min="778" max="779" width="21" style="154" customWidth="1"/>
    <col min="780" max="780" width="2.140625" style="154" customWidth="1"/>
    <col min="781" max="781" width="3" style="154" customWidth="1"/>
    <col min="782" max="1024" width="11.42578125" style="154" hidden="1"/>
    <col min="1025" max="1025" width="1.7109375" style="154" customWidth="1"/>
    <col min="1026" max="1026" width="2.7109375" style="154" customWidth="1"/>
    <col min="1027" max="1027" width="11.42578125" style="154" customWidth="1"/>
    <col min="1028" max="1028" width="39.42578125" style="154" customWidth="1"/>
    <col min="1029" max="1030" width="21" style="154" customWidth="1"/>
    <col min="1031" max="1031" width="4.140625" style="154" customWidth="1"/>
    <col min="1032" max="1032" width="11.42578125" style="154" customWidth="1"/>
    <col min="1033" max="1033" width="53.42578125" style="154" customWidth="1"/>
    <col min="1034" max="1035" width="21" style="154" customWidth="1"/>
    <col min="1036" max="1036" width="2.140625" style="154" customWidth="1"/>
    <col min="1037" max="1037" width="3" style="154" customWidth="1"/>
    <col min="1038" max="1280" width="11.42578125" style="154" hidden="1"/>
    <col min="1281" max="1281" width="1.7109375" style="154" customWidth="1"/>
    <col min="1282" max="1282" width="2.7109375" style="154" customWidth="1"/>
    <col min="1283" max="1283" width="11.42578125" style="154" customWidth="1"/>
    <col min="1284" max="1284" width="39.42578125" style="154" customWidth="1"/>
    <col min="1285" max="1286" width="21" style="154" customWidth="1"/>
    <col min="1287" max="1287" width="4.140625" style="154" customWidth="1"/>
    <col min="1288" max="1288" width="11.42578125" style="154" customWidth="1"/>
    <col min="1289" max="1289" width="53.42578125" style="154" customWidth="1"/>
    <col min="1290" max="1291" width="21" style="154" customWidth="1"/>
    <col min="1292" max="1292" width="2.140625" style="154" customWidth="1"/>
    <col min="1293" max="1293" width="3" style="154" customWidth="1"/>
    <col min="1294" max="1536" width="11.42578125" style="154" hidden="1"/>
    <col min="1537" max="1537" width="1.7109375" style="154" customWidth="1"/>
    <col min="1538" max="1538" width="2.7109375" style="154" customWidth="1"/>
    <col min="1539" max="1539" width="11.42578125" style="154" customWidth="1"/>
    <col min="1540" max="1540" width="39.42578125" style="154" customWidth="1"/>
    <col min="1541" max="1542" width="21" style="154" customWidth="1"/>
    <col min="1543" max="1543" width="4.140625" style="154" customWidth="1"/>
    <col min="1544" max="1544" width="11.42578125" style="154" customWidth="1"/>
    <col min="1545" max="1545" width="53.42578125" style="154" customWidth="1"/>
    <col min="1546" max="1547" width="21" style="154" customWidth="1"/>
    <col min="1548" max="1548" width="2.140625" style="154" customWidth="1"/>
    <col min="1549" max="1549" width="3" style="154" customWidth="1"/>
    <col min="1550" max="1792" width="11.42578125" style="154" hidden="1"/>
    <col min="1793" max="1793" width="1.7109375" style="154" customWidth="1"/>
    <col min="1794" max="1794" width="2.7109375" style="154" customWidth="1"/>
    <col min="1795" max="1795" width="11.42578125" style="154" customWidth="1"/>
    <col min="1796" max="1796" width="39.42578125" style="154" customWidth="1"/>
    <col min="1797" max="1798" width="21" style="154" customWidth="1"/>
    <col min="1799" max="1799" width="4.140625" style="154" customWidth="1"/>
    <col min="1800" max="1800" width="11.42578125" style="154" customWidth="1"/>
    <col min="1801" max="1801" width="53.42578125" style="154" customWidth="1"/>
    <col min="1802" max="1803" width="21" style="154" customWidth="1"/>
    <col min="1804" max="1804" width="2.140625" style="154" customWidth="1"/>
    <col min="1805" max="1805" width="3" style="154" customWidth="1"/>
    <col min="1806" max="2048" width="11.42578125" style="154" hidden="1"/>
    <col min="2049" max="2049" width="1.7109375" style="154" customWidth="1"/>
    <col min="2050" max="2050" width="2.7109375" style="154" customWidth="1"/>
    <col min="2051" max="2051" width="11.42578125" style="154" customWidth="1"/>
    <col min="2052" max="2052" width="39.42578125" style="154" customWidth="1"/>
    <col min="2053" max="2054" width="21" style="154" customWidth="1"/>
    <col min="2055" max="2055" width="4.140625" style="154" customWidth="1"/>
    <col min="2056" max="2056" width="11.42578125" style="154" customWidth="1"/>
    <col min="2057" max="2057" width="53.42578125" style="154" customWidth="1"/>
    <col min="2058" max="2059" width="21" style="154" customWidth="1"/>
    <col min="2060" max="2060" width="2.140625" style="154" customWidth="1"/>
    <col min="2061" max="2061" width="3" style="154" customWidth="1"/>
    <col min="2062" max="2304" width="11.42578125" style="154" hidden="1"/>
    <col min="2305" max="2305" width="1.7109375" style="154" customWidth="1"/>
    <col min="2306" max="2306" width="2.7109375" style="154" customWidth="1"/>
    <col min="2307" max="2307" width="11.42578125" style="154" customWidth="1"/>
    <col min="2308" max="2308" width="39.42578125" style="154" customWidth="1"/>
    <col min="2309" max="2310" width="21" style="154" customWidth="1"/>
    <col min="2311" max="2311" width="4.140625" style="154" customWidth="1"/>
    <col min="2312" max="2312" width="11.42578125" style="154" customWidth="1"/>
    <col min="2313" max="2313" width="53.42578125" style="154" customWidth="1"/>
    <col min="2314" max="2315" width="21" style="154" customWidth="1"/>
    <col min="2316" max="2316" width="2.140625" style="154" customWidth="1"/>
    <col min="2317" max="2317" width="3" style="154" customWidth="1"/>
    <col min="2318" max="2560" width="11.42578125" style="154" hidden="1"/>
    <col min="2561" max="2561" width="1.7109375" style="154" customWidth="1"/>
    <col min="2562" max="2562" width="2.7109375" style="154" customWidth="1"/>
    <col min="2563" max="2563" width="11.42578125" style="154" customWidth="1"/>
    <col min="2564" max="2564" width="39.42578125" style="154" customWidth="1"/>
    <col min="2565" max="2566" width="21" style="154" customWidth="1"/>
    <col min="2567" max="2567" width="4.140625" style="154" customWidth="1"/>
    <col min="2568" max="2568" width="11.42578125" style="154" customWidth="1"/>
    <col min="2569" max="2569" width="53.42578125" style="154" customWidth="1"/>
    <col min="2570" max="2571" width="21" style="154" customWidth="1"/>
    <col min="2572" max="2572" width="2.140625" style="154" customWidth="1"/>
    <col min="2573" max="2573" width="3" style="154" customWidth="1"/>
    <col min="2574" max="2816" width="11.42578125" style="154" hidden="1"/>
    <col min="2817" max="2817" width="1.7109375" style="154" customWidth="1"/>
    <col min="2818" max="2818" width="2.7109375" style="154" customWidth="1"/>
    <col min="2819" max="2819" width="11.42578125" style="154" customWidth="1"/>
    <col min="2820" max="2820" width="39.42578125" style="154" customWidth="1"/>
    <col min="2821" max="2822" width="21" style="154" customWidth="1"/>
    <col min="2823" max="2823" width="4.140625" style="154" customWidth="1"/>
    <col min="2824" max="2824" width="11.42578125" style="154" customWidth="1"/>
    <col min="2825" max="2825" width="53.42578125" style="154" customWidth="1"/>
    <col min="2826" max="2827" width="21" style="154" customWidth="1"/>
    <col min="2828" max="2828" width="2.140625" style="154" customWidth="1"/>
    <col min="2829" max="2829" width="3" style="154" customWidth="1"/>
    <col min="2830" max="3072" width="11.42578125" style="154" hidden="1"/>
    <col min="3073" max="3073" width="1.7109375" style="154" customWidth="1"/>
    <col min="3074" max="3074" width="2.7109375" style="154" customWidth="1"/>
    <col min="3075" max="3075" width="11.42578125" style="154" customWidth="1"/>
    <col min="3076" max="3076" width="39.42578125" style="154" customWidth="1"/>
    <col min="3077" max="3078" width="21" style="154" customWidth="1"/>
    <col min="3079" max="3079" width="4.140625" style="154" customWidth="1"/>
    <col min="3080" max="3080" width="11.42578125" style="154" customWidth="1"/>
    <col min="3081" max="3081" width="53.42578125" style="154" customWidth="1"/>
    <col min="3082" max="3083" width="21" style="154" customWidth="1"/>
    <col min="3084" max="3084" width="2.140625" style="154" customWidth="1"/>
    <col min="3085" max="3085" width="3" style="154" customWidth="1"/>
    <col min="3086" max="3328" width="11.42578125" style="154" hidden="1"/>
    <col min="3329" max="3329" width="1.7109375" style="154" customWidth="1"/>
    <col min="3330" max="3330" width="2.7109375" style="154" customWidth="1"/>
    <col min="3331" max="3331" width="11.42578125" style="154" customWidth="1"/>
    <col min="3332" max="3332" width="39.42578125" style="154" customWidth="1"/>
    <col min="3333" max="3334" width="21" style="154" customWidth="1"/>
    <col min="3335" max="3335" width="4.140625" style="154" customWidth="1"/>
    <col min="3336" max="3336" width="11.42578125" style="154" customWidth="1"/>
    <col min="3337" max="3337" width="53.42578125" style="154" customWidth="1"/>
    <col min="3338" max="3339" width="21" style="154" customWidth="1"/>
    <col min="3340" max="3340" width="2.140625" style="154" customWidth="1"/>
    <col min="3341" max="3341" width="3" style="154" customWidth="1"/>
    <col min="3342" max="3584" width="11.42578125" style="154" hidden="1"/>
    <col min="3585" max="3585" width="1.7109375" style="154" customWidth="1"/>
    <col min="3586" max="3586" width="2.7109375" style="154" customWidth="1"/>
    <col min="3587" max="3587" width="11.42578125" style="154" customWidth="1"/>
    <col min="3588" max="3588" width="39.42578125" style="154" customWidth="1"/>
    <col min="3589" max="3590" width="21" style="154" customWidth="1"/>
    <col min="3591" max="3591" width="4.140625" style="154" customWidth="1"/>
    <col min="3592" max="3592" width="11.42578125" style="154" customWidth="1"/>
    <col min="3593" max="3593" width="53.42578125" style="154" customWidth="1"/>
    <col min="3594" max="3595" width="21" style="154" customWidth="1"/>
    <col min="3596" max="3596" width="2.140625" style="154" customWidth="1"/>
    <col min="3597" max="3597" width="3" style="154" customWidth="1"/>
    <col min="3598" max="3840" width="11.42578125" style="154" hidden="1"/>
    <col min="3841" max="3841" width="1.7109375" style="154" customWidth="1"/>
    <col min="3842" max="3842" width="2.7109375" style="154" customWidth="1"/>
    <col min="3843" max="3843" width="11.42578125" style="154" customWidth="1"/>
    <col min="3844" max="3844" width="39.42578125" style="154" customWidth="1"/>
    <col min="3845" max="3846" width="21" style="154" customWidth="1"/>
    <col min="3847" max="3847" width="4.140625" style="154" customWidth="1"/>
    <col min="3848" max="3848" width="11.42578125" style="154" customWidth="1"/>
    <col min="3849" max="3849" width="53.42578125" style="154" customWidth="1"/>
    <col min="3850" max="3851" width="21" style="154" customWidth="1"/>
    <col min="3852" max="3852" width="2.140625" style="154" customWidth="1"/>
    <col min="3853" max="3853" width="3" style="154" customWidth="1"/>
    <col min="3854" max="4096" width="11.42578125" style="154" hidden="1"/>
    <col min="4097" max="4097" width="1.7109375" style="154" customWidth="1"/>
    <col min="4098" max="4098" width="2.7109375" style="154" customWidth="1"/>
    <col min="4099" max="4099" width="11.42578125" style="154" customWidth="1"/>
    <col min="4100" max="4100" width="39.42578125" style="154" customWidth="1"/>
    <col min="4101" max="4102" width="21" style="154" customWidth="1"/>
    <col min="4103" max="4103" width="4.140625" style="154" customWidth="1"/>
    <col min="4104" max="4104" width="11.42578125" style="154" customWidth="1"/>
    <col min="4105" max="4105" width="53.42578125" style="154" customWidth="1"/>
    <col min="4106" max="4107" width="21" style="154" customWidth="1"/>
    <col min="4108" max="4108" width="2.140625" style="154" customWidth="1"/>
    <col min="4109" max="4109" width="3" style="154" customWidth="1"/>
    <col min="4110" max="4352" width="11.42578125" style="154" hidden="1"/>
    <col min="4353" max="4353" width="1.7109375" style="154" customWidth="1"/>
    <col min="4354" max="4354" width="2.7109375" style="154" customWidth="1"/>
    <col min="4355" max="4355" width="11.42578125" style="154" customWidth="1"/>
    <col min="4356" max="4356" width="39.42578125" style="154" customWidth="1"/>
    <col min="4357" max="4358" width="21" style="154" customWidth="1"/>
    <col min="4359" max="4359" width="4.140625" style="154" customWidth="1"/>
    <col min="4360" max="4360" width="11.42578125" style="154" customWidth="1"/>
    <col min="4361" max="4361" width="53.42578125" style="154" customWidth="1"/>
    <col min="4362" max="4363" width="21" style="154" customWidth="1"/>
    <col min="4364" max="4364" width="2.140625" style="154" customWidth="1"/>
    <col min="4365" max="4365" width="3" style="154" customWidth="1"/>
    <col min="4366" max="4608" width="11.42578125" style="154" hidden="1"/>
    <col min="4609" max="4609" width="1.7109375" style="154" customWidth="1"/>
    <col min="4610" max="4610" width="2.7109375" style="154" customWidth="1"/>
    <col min="4611" max="4611" width="11.42578125" style="154" customWidth="1"/>
    <col min="4612" max="4612" width="39.42578125" style="154" customWidth="1"/>
    <col min="4613" max="4614" width="21" style="154" customWidth="1"/>
    <col min="4615" max="4615" width="4.140625" style="154" customWidth="1"/>
    <col min="4616" max="4616" width="11.42578125" style="154" customWidth="1"/>
    <col min="4617" max="4617" width="53.42578125" style="154" customWidth="1"/>
    <col min="4618" max="4619" width="21" style="154" customWidth="1"/>
    <col min="4620" max="4620" width="2.140625" style="154" customWidth="1"/>
    <col min="4621" max="4621" width="3" style="154" customWidth="1"/>
    <col min="4622" max="4864" width="11.42578125" style="154" hidden="1"/>
    <col min="4865" max="4865" width="1.7109375" style="154" customWidth="1"/>
    <col min="4866" max="4866" width="2.7109375" style="154" customWidth="1"/>
    <col min="4867" max="4867" width="11.42578125" style="154" customWidth="1"/>
    <col min="4868" max="4868" width="39.42578125" style="154" customWidth="1"/>
    <col min="4869" max="4870" width="21" style="154" customWidth="1"/>
    <col min="4871" max="4871" width="4.140625" style="154" customWidth="1"/>
    <col min="4872" max="4872" width="11.42578125" style="154" customWidth="1"/>
    <col min="4873" max="4873" width="53.42578125" style="154" customWidth="1"/>
    <col min="4874" max="4875" width="21" style="154" customWidth="1"/>
    <col min="4876" max="4876" width="2.140625" style="154" customWidth="1"/>
    <col min="4877" max="4877" width="3" style="154" customWidth="1"/>
    <col min="4878" max="5120" width="11.42578125" style="154" hidden="1"/>
    <col min="5121" max="5121" width="1.7109375" style="154" customWidth="1"/>
    <col min="5122" max="5122" width="2.7109375" style="154" customWidth="1"/>
    <col min="5123" max="5123" width="11.42578125" style="154" customWidth="1"/>
    <col min="5124" max="5124" width="39.42578125" style="154" customWidth="1"/>
    <col min="5125" max="5126" width="21" style="154" customWidth="1"/>
    <col min="5127" max="5127" width="4.140625" style="154" customWidth="1"/>
    <col min="5128" max="5128" width="11.42578125" style="154" customWidth="1"/>
    <col min="5129" max="5129" width="53.42578125" style="154" customWidth="1"/>
    <col min="5130" max="5131" width="21" style="154" customWidth="1"/>
    <col min="5132" max="5132" width="2.140625" style="154" customWidth="1"/>
    <col min="5133" max="5133" width="3" style="154" customWidth="1"/>
    <col min="5134" max="5376" width="11.42578125" style="154" hidden="1"/>
    <col min="5377" max="5377" width="1.7109375" style="154" customWidth="1"/>
    <col min="5378" max="5378" width="2.7109375" style="154" customWidth="1"/>
    <col min="5379" max="5379" width="11.42578125" style="154" customWidth="1"/>
    <col min="5380" max="5380" width="39.42578125" style="154" customWidth="1"/>
    <col min="5381" max="5382" width="21" style="154" customWidth="1"/>
    <col min="5383" max="5383" width="4.140625" style="154" customWidth="1"/>
    <col min="5384" max="5384" width="11.42578125" style="154" customWidth="1"/>
    <col min="5385" max="5385" width="53.42578125" style="154" customWidth="1"/>
    <col min="5386" max="5387" width="21" style="154" customWidth="1"/>
    <col min="5388" max="5388" width="2.140625" style="154" customWidth="1"/>
    <col min="5389" max="5389" width="3" style="154" customWidth="1"/>
    <col min="5390" max="5632" width="11.42578125" style="154" hidden="1"/>
    <col min="5633" max="5633" width="1.7109375" style="154" customWidth="1"/>
    <col min="5634" max="5634" width="2.7109375" style="154" customWidth="1"/>
    <col min="5635" max="5635" width="11.42578125" style="154" customWidth="1"/>
    <col min="5636" max="5636" width="39.42578125" style="154" customWidth="1"/>
    <col min="5637" max="5638" width="21" style="154" customWidth="1"/>
    <col min="5639" max="5639" width="4.140625" style="154" customWidth="1"/>
    <col min="5640" max="5640" width="11.42578125" style="154" customWidth="1"/>
    <col min="5641" max="5641" width="53.42578125" style="154" customWidth="1"/>
    <col min="5642" max="5643" width="21" style="154" customWidth="1"/>
    <col min="5644" max="5644" width="2.140625" style="154" customWidth="1"/>
    <col min="5645" max="5645" width="3" style="154" customWidth="1"/>
    <col min="5646" max="5888" width="11.42578125" style="154" hidden="1"/>
    <col min="5889" max="5889" width="1.7109375" style="154" customWidth="1"/>
    <col min="5890" max="5890" width="2.7109375" style="154" customWidth="1"/>
    <col min="5891" max="5891" width="11.42578125" style="154" customWidth="1"/>
    <col min="5892" max="5892" width="39.42578125" style="154" customWidth="1"/>
    <col min="5893" max="5894" width="21" style="154" customWidth="1"/>
    <col min="5895" max="5895" width="4.140625" style="154" customWidth="1"/>
    <col min="5896" max="5896" width="11.42578125" style="154" customWidth="1"/>
    <col min="5897" max="5897" width="53.42578125" style="154" customWidth="1"/>
    <col min="5898" max="5899" width="21" style="154" customWidth="1"/>
    <col min="5900" max="5900" width="2.140625" style="154" customWidth="1"/>
    <col min="5901" max="5901" width="3" style="154" customWidth="1"/>
    <col min="5902" max="6144" width="11.42578125" style="154" hidden="1"/>
    <col min="6145" max="6145" width="1.7109375" style="154" customWidth="1"/>
    <col min="6146" max="6146" width="2.7109375" style="154" customWidth="1"/>
    <col min="6147" max="6147" width="11.42578125" style="154" customWidth="1"/>
    <col min="6148" max="6148" width="39.42578125" style="154" customWidth="1"/>
    <col min="6149" max="6150" width="21" style="154" customWidth="1"/>
    <col min="6151" max="6151" width="4.140625" style="154" customWidth="1"/>
    <col min="6152" max="6152" width="11.42578125" style="154" customWidth="1"/>
    <col min="6153" max="6153" width="53.42578125" style="154" customWidth="1"/>
    <col min="6154" max="6155" width="21" style="154" customWidth="1"/>
    <col min="6156" max="6156" width="2.140625" style="154" customWidth="1"/>
    <col min="6157" max="6157" width="3" style="154" customWidth="1"/>
    <col min="6158" max="6400" width="11.42578125" style="154" hidden="1"/>
    <col min="6401" max="6401" width="1.7109375" style="154" customWidth="1"/>
    <col min="6402" max="6402" width="2.7109375" style="154" customWidth="1"/>
    <col min="6403" max="6403" width="11.42578125" style="154" customWidth="1"/>
    <col min="6404" max="6404" width="39.42578125" style="154" customWidth="1"/>
    <col min="6405" max="6406" width="21" style="154" customWidth="1"/>
    <col min="6407" max="6407" width="4.140625" style="154" customWidth="1"/>
    <col min="6408" max="6408" width="11.42578125" style="154" customWidth="1"/>
    <col min="6409" max="6409" width="53.42578125" style="154" customWidth="1"/>
    <col min="6410" max="6411" width="21" style="154" customWidth="1"/>
    <col min="6412" max="6412" width="2.140625" style="154" customWidth="1"/>
    <col min="6413" max="6413" width="3" style="154" customWidth="1"/>
    <col min="6414" max="6656" width="11.42578125" style="154" hidden="1"/>
    <col min="6657" max="6657" width="1.7109375" style="154" customWidth="1"/>
    <col min="6658" max="6658" width="2.7109375" style="154" customWidth="1"/>
    <col min="6659" max="6659" width="11.42578125" style="154" customWidth="1"/>
    <col min="6660" max="6660" width="39.42578125" style="154" customWidth="1"/>
    <col min="6661" max="6662" width="21" style="154" customWidth="1"/>
    <col min="6663" max="6663" width="4.140625" style="154" customWidth="1"/>
    <col min="6664" max="6664" width="11.42578125" style="154" customWidth="1"/>
    <col min="6665" max="6665" width="53.42578125" style="154" customWidth="1"/>
    <col min="6666" max="6667" width="21" style="154" customWidth="1"/>
    <col min="6668" max="6668" width="2.140625" style="154" customWidth="1"/>
    <col min="6669" max="6669" width="3" style="154" customWidth="1"/>
    <col min="6670" max="6912" width="11.42578125" style="154" hidden="1"/>
    <col min="6913" max="6913" width="1.7109375" style="154" customWidth="1"/>
    <col min="6914" max="6914" width="2.7109375" style="154" customWidth="1"/>
    <col min="6915" max="6915" width="11.42578125" style="154" customWidth="1"/>
    <col min="6916" max="6916" width="39.42578125" style="154" customWidth="1"/>
    <col min="6917" max="6918" width="21" style="154" customWidth="1"/>
    <col min="6919" max="6919" width="4.140625" style="154" customWidth="1"/>
    <col min="6920" max="6920" width="11.42578125" style="154" customWidth="1"/>
    <col min="6921" max="6921" width="53.42578125" style="154" customWidth="1"/>
    <col min="6922" max="6923" width="21" style="154" customWidth="1"/>
    <col min="6924" max="6924" width="2.140625" style="154" customWidth="1"/>
    <col min="6925" max="6925" width="3" style="154" customWidth="1"/>
    <col min="6926" max="7168" width="11.42578125" style="154" hidden="1"/>
    <col min="7169" max="7169" width="1.7109375" style="154" customWidth="1"/>
    <col min="7170" max="7170" width="2.7109375" style="154" customWidth="1"/>
    <col min="7171" max="7171" width="11.42578125" style="154" customWidth="1"/>
    <col min="7172" max="7172" width="39.42578125" style="154" customWidth="1"/>
    <col min="7173" max="7174" width="21" style="154" customWidth="1"/>
    <col min="7175" max="7175" width="4.140625" style="154" customWidth="1"/>
    <col min="7176" max="7176" width="11.42578125" style="154" customWidth="1"/>
    <col min="7177" max="7177" width="53.42578125" style="154" customWidth="1"/>
    <col min="7178" max="7179" width="21" style="154" customWidth="1"/>
    <col min="7180" max="7180" width="2.140625" style="154" customWidth="1"/>
    <col min="7181" max="7181" width="3" style="154" customWidth="1"/>
    <col min="7182" max="7424" width="11.42578125" style="154" hidden="1"/>
    <col min="7425" max="7425" width="1.7109375" style="154" customWidth="1"/>
    <col min="7426" max="7426" width="2.7109375" style="154" customWidth="1"/>
    <col min="7427" max="7427" width="11.42578125" style="154" customWidth="1"/>
    <col min="7428" max="7428" width="39.42578125" style="154" customWidth="1"/>
    <col min="7429" max="7430" width="21" style="154" customWidth="1"/>
    <col min="7431" max="7431" width="4.140625" style="154" customWidth="1"/>
    <col min="7432" max="7432" width="11.42578125" style="154" customWidth="1"/>
    <col min="7433" max="7433" width="53.42578125" style="154" customWidth="1"/>
    <col min="7434" max="7435" width="21" style="154" customWidth="1"/>
    <col min="7436" max="7436" width="2.140625" style="154" customWidth="1"/>
    <col min="7437" max="7437" width="3" style="154" customWidth="1"/>
    <col min="7438" max="7680" width="11.42578125" style="154" hidden="1"/>
    <col min="7681" max="7681" width="1.7109375" style="154" customWidth="1"/>
    <col min="7682" max="7682" width="2.7109375" style="154" customWidth="1"/>
    <col min="7683" max="7683" width="11.42578125" style="154" customWidth="1"/>
    <col min="7684" max="7684" width="39.42578125" style="154" customWidth="1"/>
    <col min="7685" max="7686" width="21" style="154" customWidth="1"/>
    <col min="7687" max="7687" width="4.140625" style="154" customWidth="1"/>
    <col min="7688" max="7688" width="11.42578125" style="154" customWidth="1"/>
    <col min="7689" max="7689" width="53.42578125" style="154" customWidth="1"/>
    <col min="7690" max="7691" width="21" style="154" customWidth="1"/>
    <col min="7692" max="7692" width="2.140625" style="154" customWidth="1"/>
    <col min="7693" max="7693" width="3" style="154" customWidth="1"/>
    <col min="7694" max="7936" width="11.42578125" style="154" hidden="1"/>
    <col min="7937" max="7937" width="1.7109375" style="154" customWidth="1"/>
    <col min="7938" max="7938" width="2.7109375" style="154" customWidth="1"/>
    <col min="7939" max="7939" width="11.42578125" style="154" customWidth="1"/>
    <col min="7940" max="7940" width="39.42578125" style="154" customWidth="1"/>
    <col min="7941" max="7942" width="21" style="154" customWidth="1"/>
    <col min="7943" max="7943" width="4.140625" style="154" customWidth="1"/>
    <col min="7944" max="7944" width="11.42578125" style="154" customWidth="1"/>
    <col min="7945" max="7945" width="53.42578125" style="154" customWidth="1"/>
    <col min="7946" max="7947" width="21" style="154" customWidth="1"/>
    <col min="7948" max="7948" width="2.140625" style="154" customWidth="1"/>
    <col min="7949" max="7949" width="3" style="154" customWidth="1"/>
    <col min="7950" max="8192" width="11.42578125" style="154" hidden="1"/>
    <col min="8193" max="8193" width="1.7109375" style="154" customWidth="1"/>
    <col min="8194" max="8194" width="2.7109375" style="154" customWidth="1"/>
    <col min="8195" max="8195" width="11.42578125" style="154" customWidth="1"/>
    <col min="8196" max="8196" width="39.42578125" style="154" customWidth="1"/>
    <col min="8197" max="8198" width="21" style="154" customWidth="1"/>
    <col min="8199" max="8199" width="4.140625" style="154" customWidth="1"/>
    <col min="8200" max="8200" width="11.42578125" style="154" customWidth="1"/>
    <col min="8201" max="8201" width="53.42578125" style="154" customWidth="1"/>
    <col min="8202" max="8203" width="21" style="154" customWidth="1"/>
    <col min="8204" max="8204" width="2.140625" style="154" customWidth="1"/>
    <col min="8205" max="8205" width="3" style="154" customWidth="1"/>
    <col min="8206" max="8448" width="11.42578125" style="154" hidden="1"/>
    <col min="8449" max="8449" width="1.7109375" style="154" customWidth="1"/>
    <col min="8450" max="8450" width="2.7109375" style="154" customWidth="1"/>
    <col min="8451" max="8451" width="11.42578125" style="154" customWidth="1"/>
    <col min="8452" max="8452" width="39.42578125" style="154" customWidth="1"/>
    <col min="8453" max="8454" width="21" style="154" customWidth="1"/>
    <col min="8455" max="8455" width="4.140625" style="154" customWidth="1"/>
    <col min="8456" max="8456" width="11.42578125" style="154" customWidth="1"/>
    <col min="8457" max="8457" width="53.42578125" style="154" customWidth="1"/>
    <col min="8458" max="8459" width="21" style="154" customWidth="1"/>
    <col min="8460" max="8460" width="2.140625" style="154" customWidth="1"/>
    <col min="8461" max="8461" width="3" style="154" customWidth="1"/>
    <col min="8462" max="8704" width="11.42578125" style="154" hidden="1"/>
    <col min="8705" max="8705" width="1.7109375" style="154" customWidth="1"/>
    <col min="8706" max="8706" width="2.7109375" style="154" customWidth="1"/>
    <col min="8707" max="8707" width="11.42578125" style="154" customWidth="1"/>
    <col min="8708" max="8708" width="39.42578125" style="154" customWidth="1"/>
    <col min="8709" max="8710" width="21" style="154" customWidth="1"/>
    <col min="8711" max="8711" width="4.140625" style="154" customWidth="1"/>
    <col min="8712" max="8712" width="11.42578125" style="154" customWidth="1"/>
    <col min="8713" max="8713" width="53.42578125" style="154" customWidth="1"/>
    <col min="8714" max="8715" width="21" style="154" customWidth="1"/>
    <col min="8716" max="8716" width="2.140625" style="154" customWidth="1"/>
    <col min="8717" max="8717" width="3" style="154" customWidth="1"/>
    <col min="8718" max="8960" width="11.42578125" style="154" hidden="1"/>
    <col min="8961" max="8961" width="1.7109375" style="154" customWidth="1"/>
    <col min="8962" max="8962" width="2.7109375" style="154" customWidth="1"/>
    <col min="8963" max="8963" width="11.42578125" style="154" customWidth="1"/>
    <col min="8964" max="8964" width="39.42578125" style="154" customWidth="1"/>
    <col min="8965" max="8966" width="21" style="154" customWidth="1"/>
    <col min="8967" max="8967" width="4.140625" style="154" customWidth="1"/>
    <col min="8968" max="8968" width="11.42578125" style="154" customWidth="1"/>
    <col min="8969" max="8969" width="53.42578125" style="154" customWidth="1"/>
    <col min="8970" max="8971" width="21" style="154" customWidth="1"/>
    <col min="8972" max="8972" width="2.140625" style="154" customWidth="1"/>
    <col min="8973" max="8973" width="3" style="154" customWidth="1"/>
    <col min="8974" max="9216" width="11.42578125" style="154" hidden="1"/>
    <col min="9217" max="9217" width="1.7109375" style="154" customWidth="1"/>
    <col min="9218" max="9218" width="2.7109375" style="154" customWidth="1"/>
    <col min="9219" max="9219" width="11.42578125" style="154" customWidth="1"/>
    <col min="9220" max="9220" width="39.42578125" style="154" customWidth="1"/>
    <col min="9221" max="9222" width="21" style="154" customWidth="1"/>
    <col min="9223" max="9223" width="4.140625" style="154" customWidth="1"/>
    <col min="9224" max="9224" width="11.42578125" style="154" customWidth="1"/>
    <col min="9225" max="9225" width="53.42578125" style="154" customWidth="1"/>
    <col min="9226" max="9227" width="21" style="154" customWidth="1"/>
    <col min="9228" max="9228" width="2.140625" style="154" customWidth="1"/>
    <col min="9229" max="9229" width="3" style="154" customWidth="1"/>
    <col min="9230" max="9472" width="11.42578125" style="154" hidden="1"/>
    <col min="9473" max="9473" width="1.7109375" style="154" customWidth="1"/>
    <col min="9474" max="9474" width="2.7109375" style="154" customWidth="1"/>
    <col min="9475" max="9475" width="11.42578125" style="154" customWidth="1"/>
    <col min="9476" max="9476" width="39.42578125" style="154" customWidth="1"/>
    <col min="9477" max="9478" width="21" style="154" customWidth="1"/>
    <col min="9479" max="9479" width="4.140625" style="154" customWidth="1"/>
    <col min="9480" max="9480" width="11.42578125" style="154" customWidth="1"/>
    <col min="9481" max="9481" width="53.42578125" style="154" customWidth="1"/>
    <col min="9482" max="9483" width="21" style="154" customWidth="1"/>
    <col min="9484" max="9484" width="2.140625" style="154" customWidth="1"/>
    <col min="9485" max="9485" width="3" style="154" customWidth="1"/>
    <col min="9486" max="9728" width="11.42578125" style="154" hidden="1"/>
    <col min="9729" max="9729" width="1.7109375" style="154" customWidth="1"/>
    <col min="9730" max="9730" width="2.7109375" style="154" customWidth="1"/>
    <col min="9731" max="9731" width="11.42578125" style="154" customWidth="1"/>
    <col min="9732" max="9732" width="39.42578125" style="154" customWidth="1"/>
    <col min="9733" max="9734" width="21" style="154" customWidth="1"/>
    <col min="9735" max="9735" width="4.140625" style="154" customWidth="1"/>
    <col min="9736" max="9736" width="11.42578125" style="154" customWidth="1"/>
    <col min="9737" max="9737" width="53.42578125" style="154" customWidth="1"/>
    <col min="9738" max="9739" width="21" style="154" customWidth="1"/>
    <col min="9740" max="9740" width="2.140625" style="154" customWidth="1"/>
    <col min="9741" max="9741" width="3" style="154" customWidth="1"/>
    <col min="9742" max="9984" width="11.42578125" style="154" hidden="1"/>
    <col min="9985" max="9985" width="1.7109375" style="154" customWidth="1"/>
    <col min="9986" max="9986" width="2.7109375" style="154" customWidth="1"/>
    <col min="9987" max="9987" width="11.42578125" style="154" customWidth="1"/>
    <col min="9988" max="9988" width="39.42578125" style="154" customWidth="1"/>
    <col min="9989" max="9990" width="21" style="154" customWidth="1"/>
    <col min="9991" max="9991" width="4.140625" style="154" customWidth="1"/>
    <col min="9992" max="9992" width="11.42578125" style="154" customWidth="1"/>
    <col min="9993" max="9993" width="53.42578125" style="154" customWidth="1"/>
    <col min="9994" max="9995" width="21" style="154" customWidth="1"/>
    <col min="9996" max="9996" width="2.140625" style="154" customWidth="1"/>
    <col min="9997" max="9997" width="3" style="154" customWidth="1"/>
    <col min="9998" max="10240" width="11.42578125" style="154" hidden="1"/>
    <col min="10241" max="10241" width="1.7109375" style="154" customWidth="1"/>
    <col min="10242" max="10242" width="2.7109375" style="154" customWidth="1"/>
    <col min="10243" max="10243" width="11.42578125" style="154" customWidth="1"/>
    <col min="10244" max="10244" width="39.42578125" style="154" customWidth="1"/>
    <col min="10245" max="10246" width="21" style="154" customWidth="1"/>
    <col min="10247" max="10247" width="4.140625" style="154" customWidth="1"/>
    <col min="10248" max="10248" width="11.42578125" style="154" customWidth="1"/>
    <col min="10249" max="10249" width="53.42578125" style="154" customWidth="1"/>
    <col min="10250" max="10251" width="21" style="154" customWidth="1"/>
    <col min="10252" max="10252" width="2.140625" style="154" customWidth="1"/>
    <col min="10253" max="10253" width="3" style="154" customWidth="1"/>
    <col min="10254" max="10496" width="11.42578125" style="154" hidden="1"/>
    <col min="10497" max="10497" width="1.7109375" style="154" customWidth="1"/>
    <col min="10498" max="10498" width="2.7109375" style="154" customWidth="1"/>
    <col min="10499" max="10499" width="11.42578125" style="154" customWidth="1"/>
    <col min="10500" max="10500" width="39.42578125" style="154" customWidth="1"/>
    <col min="10501" max="10502" width="21" style="154" customWidth="1"/>
    <col min="10503" max="10503" width="4.140625" style="154" customWidth="1"/>
    <col min="10504" max="10504" width="11.42578125" style="154" customWidth="1"/>
    <col min="10505" max="10505" width="53.42578125" style="154" customWidth="1"/>
    <col min="10506" max="10507" width="21" style="154" customWidth="1"/>
    <col min="10508" max="10508" width="2.140625" style="154" customWidth="1"/>
    <col min="10509" max="10509" width="3" style="154" customWidth="1"/>
    <col min="10510" max="10752" width="11.42578125" style="154" hidden="1"/>
    <col min="10753" max="10753" width="1.7109375" style="154" customWidth="1"/>
    <col min="10754" max="10754" width="2.7109375" style="154" customWidth="1"/>
    <col min="10755" max="10755" width="11.42578125" style="154" customWidth="1"/>
    <col min="10756" max="10756" width="39.42578125" style="154" customWidth="1"/>
    <col min="10757" max="10758" width="21" style="154" customWidth="1"/>
    <col min="10759" max="10759" width="4.140625" style="154" customWidth="1"/>
    <col min="10760" max="10760" width="11.42578125" style="154" customWidth="1"/>
    <col min="10761" max="10761" width="53.42578125" style="154" customWidth="1"/>
    <col min="10762" max="10763" width="21" style="154" customWidth="1"/>
    <col min="10764" max="10764" width="2.140625" style="154" customWidth="1"/>
    <col min="10765" max="10765" width="3" style="154" customWidth="1"/>
    <col min="10766" max="11008" width="11.42578125" style="154" hidden="1"/>
    <col min="11009" max="11009" width="1.7109375" style="154" customWidth="1"/>
    <col min="11010" max="11010" width="2.7109375" style="154" customWidth="1"/>
    <col min="11011" max="11011" width="11.42578125" style="154" customWidth="1"/>
    <col min="11012" max="11012" width="39.42578125" style="154" customWidth="1"/>
    <col min="11013" max="11014" width="21" style="154" customWidth="1"/>
    <col min="11015" max="11015" width="4.140625" style="154" customWidth="1"/>
    <col min="11016" max="11016" width="11.42578125" style="154" customWidth="1"/>
    <col min="11017" max="11017" width="53.42578125" style="154" customWidth="1"/>
    <col min="11018" max="11019" width="21" style="154" customWidth="1"/>
    <col min="11020" max="11020" width="2.140625" style="154" customWidth="1"/>
    <col min="11021" max="11021" width="3" style="154" customWidth="1"/>
    <col min="11022" max="11264" width="11.42578125" style="154" hidden="1"/>
    <col min="11265" max="11265" width="1.7109375" style="154" customWidth="1"/>
    <col min="11266" max="11266" width="2.7109375" style="154" customWidth="1"/>
    <col min="11267" max="11267" width="11.42578125" style="154" customWidth="1"/>
    <col min="11268" max="11268" width="39.42578125" style="154" customWidth="1"/>
    <col min="11269" max="11270" width="21" style="154" customWidth="1"/>
    <col min="11271" max="11271" width="4.140625" style="154" customWidth="1"/>
    <col min="11272" max="11272" width="11.42578125" style="154" customWidth="1"/>
    <col min="11273" max="11273" width="53.42578125" style="154" customWidth="1"/>
    <col min="11274" max="11275" width="21" style="154" customWidth="1"/>
    <col min="11276" max="11276" width="2.140625" style="154" customWidth="1"/>
    <col min="11277" max="11277" width="3" style="154" customWidth="1"/>
    <col min="11278" max="11520" width="11.42578125" style="154" hidden="1"/>
    <col min="11521" max="11521" width="1.7109375" style="154" customWidth="1"/>
    <col min="11522" max="11522" width="2.7109375" style="154" customWidth="1"/>
    <col min="11523" max="11523" width="11.42578125" style="154" customWidth="1"/>
    <col min="11524" max="11524" width="39.42578125" style="154" customWidth="1"/>
    <col min="11525" max="11526" width="21" style="154" customWidth="1"/>
    <col min="11527" max="11527" width="4.140625" style="154" customWidth="1"/>
    <col min="11528" max="11528" width="11.42578125" style="154" customWidth="1"/>
    <col min="11529" max="11529" width="53.42578125" style="154" customWidth="1"/>
    <col min="11530" max="11531" width="21" style="154" customWidth="1"/>
    <col min="11532" max="11532" width="2.140625" style="154" customWidth="1"/>
    <col min="11533" max="11533" width="3" style="154" customWidth="1"/>
    <col min="11534" max="11776" width="11.42578125" style="154" hidden="1"/>
    <col min="11777" max="11777" width="1.7109375" style="154" customWidth="1"/>
    <col min="11778" max="11778" width="2.7109375" style="154" customWidth="1"/>
    <col min="11779" max="11779" width="11.42578125" style="154" customWidth="1"/>
    <col min="11780" max="11780" width="39.42578125" style="154" customWidth="1"/>
    <col min="11781" max="11782" width="21" style="154" customWidth="1"/>
    <col min="11783" max="11783" width="4.140625" style="154" customWidth="1"/>
    <col min="11784" max="11784" width="11.42578125" style="154" customWidth="1"/>
    <col min="11785" max="11785" width="53.42578125" style="154" customWidth="1"/>
    <col min="11786" max="11787" width="21" style="154" customWidth="1"/>
    <col min="11788" max="11788" width="2.140625" style="154" customWidth="1"/>
    <col min="11789" max="11789" width="3" style="154" customWidth="1"/>
    <col min="11790" max="12032" width="11.42578125" style="154" hidden="1"/>
    <col min="12033" max="12033" width="1.7109375" style="154" customWidth="1"/>
    <col min="12034" max="12034" width="2.7109375" style="154" customWidth="1"/>
    <col min="12035" max="12035" width="11.42578125" style="154" customWidth="1"/>
    <col min="12036" max="12036" width="39.42578125" style="154" customWidth="1"/>
    <col min="12037" max="12038" width="21" style="154" customWidth="1"/>
    <col min="12039" max="12039" width="4.140625" style="154" customWidth="1"/>
    <col min="12040" max="12040" width="11.42578125" style="154" customWidth="1"/>
    <col min="12041" max="12041" width="53.42578125" style="154" customWidth="1"/>
    <col min="12042" max="12043" width="21" style="154" customWidth="1"/>
    <col min="12044" max="12044" width="2.140625" style="154" customWidth="1"/>
    <col min="12045" max="12045" width="3" style="154" customWidth="1"/>
    <col min="12046" max="12288" width="11.42578125" style="154" hidden="1"/>
    <col min="12289" max="12289" width="1.7109375" style="154" customWidth="1"/>
    <col min="12290" max="12290" width="2.7109375" style="154" customWidth="1"/>
    <col min="12291" max="12291" width="11.42578125" style="154" customWidth="1"/>
    <col min="12292" max="12292" width="39.42578125" style="154" customWidth="1"/>
    <col min="12293" max="12294" width="21" style="154" customWidth="1"/>
    <col min="12295" max="12295" width="4.140625" style="154" customWidth="1"/>
    <col min="12296" max="12296" width="11.42578125" style="154" customWidth="1"/>
    <col min="12297" max="12297" width="53.42578125" style="154" customWidth="1"/>
    <col min="12298" max="12299" width="21" style="154" customWidth="1"/>
    <col min="12300" max="12300" width="2.140625" style="154" customWidth="1"/>
    <col min="12301" max="12301" width="3" style="154" customWidth="1"/>
    <col min="12302" max="12544" width="11.42578125" style="154" hidden="1"/>
    <col min="12545" max="12545" width="1.7109375" style="154" customWidth="1"/>
    <col min="12546" max="12546" width="2.7109375" style="154" customWidth="1"/>
    <col min="12547" max="12547" width="11.42578125" style="154" customWidth="1"/>
    <col min="12548" max="12548" width="39.42578125" style="154" customWidth="1"/>
    <col min="12549" max="12550" width="21" style="154" customWidth="1"/>
    <col min="12551" max="12551" width="4.140625" style="154" customWidth="1"/>
    <col min="12552" max="12552" width="11.42578125" style="154" customWidth="1"/>
    <col min="12553" max="12553" width="53.42578125" style="154" customWidth="1"/>
    <col min="12554" max="12555" width="21" style="154" customWidth="1"/>
    <col min="12556" max="12556" width="2.140625" style="154" customWidth="1"/>
    <col min="12557" max="12557" width="3" style="154" customWidth="1"/>
    <col min="12558" max="12800" width="11.42578125" style="154" hidden="1"/>
    <col min="12801" max="12801" width="1.7109375" style="154" customWidth="1"/>
    <col min="12802" max="12802" width="2.7109375" style="154" customWidth="1"/>
    <col min="12803" max="12803" width="11.42578125" style="154" customWidth="1"/>
    <col min="12804" max="12804" width="39.42578125" style="154" customWidth="1"/>
    <col min="12805" max="12806" width="21" style="154" customWidth="1"/>
    <col min="12807" max="12807" width="4.140625" style="154" customWidth="1"/>
    <col min="12808" max="12808" width="11.42578125" style="154" customWidth="1"/>
    <col min="12809" max="12809" width="53.42578125" style="154" customWidth="1"/>
    <col min="12810" max="12811" width="21" style="154" customWidth="1"/>
    <col min="12812" max="12812" width="2.140625" style="154" customWidth="1"/>
    <col min="12813" max="12813" width="3" style="154" customWidth="1"/>
    <col min="12814" max="13056" width="11.42578125" style="154" hidden="1"/>
    <col min="13057" max="13057" width="1.7109375" style="154" customWidth="1"/>
    <col min="13058" max="13058" width="2.7109375" style="154" customWidth="1"/>
    <col min="13059" max="13059" width="11.42578125" style="154" customWidth="1"/>
    <col min="13060" max="13060" width="39.42578125" style="154" customWidth="1"/>
    <col min="13061" max="13062" width="21" style="154" customWidth="1"/>
    <col min="13063" max="13063" width="4.140625" style="154" customWidth="1"/>
    <col min="13064" max="13064" width="11.42578125" style="154" customWidth="1"/>
    <col min="13065" max="13065" width="53.42578125" style="154" customWidth="1"/>
    <col min="13066" max="13067" width="21" style="154" customWidth="1"/>
    <col min="13068" max="13068" width="2.140625" style="154" customWidth="1"/>
    <col min="13069" max="13069" width="3" style="154" customWidth="1"/>
    <col min="13070" max="13312" width="11.42578125" style="154" hidden="1"/>
    <col min="13313" max="13313" width="1.7109375" style="154" customWidth="1"/>
    <col min="13314" max="13314" width="2.7109375" style="154" customWidth="1"/>
    <col min="13315" max="13315" width="11.42578125" style="154" customWidth="1"/>
    <col min="13316" max="13316" width="39.42578125" style="154" customWidth="1"/>
    <col min="13317" max="13318" width="21" style="154" customWidth="1"/>
    <col min="13319" max="13319" width="4.140625" style="154" customWidth="1"/>
    <col min="13320" max="13320" width="11.42578125" style="154" customWidth="1"/>
    <col min="13321" max="13321" width="53.42578125" style="154" customWidth="1"/>
    <col min="13322" max="13323" width="21" style="154" customWidth="1"/>
    <col min="13324" max="13324" width="2.140625" style="154" customWidth="1"/>
    <col min="13325" max="13325" width="3" style="154" customWidth="1"/>
    <col min="13326" max="13568" width="11.42578125" style="154" hidden="1"/>
    <col min="13569" max="13569" width="1.7109375" style="154" customWidth="1"/>
    <col min="13570" max="13570" width="2.7109375" style="154" customWidth="1"/>
    <col min="13571" max="13571" width="11.42578125" style="154" customWidth="1"/>
    <col min="13572" max="13572" width="39.42578125" style="154" customWidth="1"/>
    <col min="13573" max="13574" width="21" style="154" customWidth="1"/>
    <col min="13575" max="13575" width="4.140625" style="154" customWidth="1"/>
    <col min="13576" max="13576" width="11.42578125" style="154" customWidth="1"/>
    <col min="13577" max="13577" width="53.42578125" style="154" customWidth="1"/>
    <col min="13578" max="13579" width="21" style="154" customWidth="1"/>
    <col min="13580" max="13580" width="2.140625" style="154" customWidth="1"/>
    <col min="13581" max="13581" width="3" style="154" customWidth="1"/>
    <col min="13582" max="13824" width="11.42578125" style="154" hidden="1"/>
    <col min="13825" max="13825" width="1.7109375" style="154" customWidth="1"/>
    <col min="13826" max="13826" width="2.7109375" style="154" customWidth="1"/>
    <col min="13827" max="13827" width="11.42578125" style="154" customWidth="1"/>
    <col min="13828" max="13828" width="39.42578125" style="154" customWidth="1"/>
    <col min="13829" max="13830" width="21" style="154" customWidth="1"/>
    <col min="13831" max="13831" width="4.140625" style="154" customWidth="1"/>
    <col min="13832" max="13832" width="11.42578125" style="154" customWidth="1"/>
    <col min="13833" max="13833" width="53.42578125" style="154" customWidth="1"/>
    <col min="13834" max="13835" width="21" style="154" customWidth="1"/>
    <col min="13836" max="13836" width="2.140625" style="154" customWidth="1"/>
    <col min="13837" max="13837" width="3" style="154" customWidth="1"/>
    <col min="13838" max="14080" width="11.42578125" style="154" hidden="1"/>
    <col min="14081" max="14081" width="1.7109375" style="154" customWidth="1"/>
    <col min="14082" max="14082" width="2.7109375" style="154" customWidth="1"/>
    <col min="14083" max="14083" width="11.42578125" style="154" customWidth="1"/>
    <col min="14084" max="14084" width="39.42578125" style="154" customWidth="1"/>
    <col min="14085" max="14086" width="21" style="154" customWidth="1"/>
    <col min="14087" max="14087" width="4.140625" style="154" customWidth="1"/>
    <col min="14088" max="14088" width="11.42578125" style="154" customWidth="1"/>
    <col min="14089" max="14089" width="53.42578125" style="154" customWidth="1"/>
    <col min="14090" max="14091" width="21" style="154" customWidth="1"/>
    <col min="14092" max="14092" width="2.140625" style="154" customWidth="1"/>
    <col min="14093" max="14093" width="3" style="154" customWidth="1"/>
    <col min="14094" max="14336" width="11.42578125" style="154" hidden="1"/>
    <col min="14337" max="14337" width="1.7109375" style="154" customWidth="1"/>
    <col min="14338" max="14338" width="2.7109375" style="154" customWidth="1"/>
    <col min="14339" max="14339" width="11.42578125" style="154" customWidth="1"/>
    <col min="14340" max="14340" width="39.42578125" style="154" customWidth="1"/>
    <col min="14341" max="14342" width="21" style="154" customWidth="1"/>
    <col min="14343" max="14343" width="4.140625" style="154" customWidth="1"/>
    <col min="14344" max="14344" width="11.42578125" style="154" customWidth="1"/>
    <col min="14345" max="14345" width="53.42578125" style="154" customWidth="1"/>
    <col min="14346" max="14347" width="21" style="154" customWidth="1"/>
    <col min="14348" max="14348" width="2.140625" style="154" customWidth="1"/>
    <col min="14349" max="14349" width="3" style="154" customWidth="1"/>
    <col min="14350" max="14592" width="11.42578125" style="154" hidden="1"/>
    <col min="14593" max="14593" width="1.7109375" style="154" customWidth="1"/>
    <col min="14594" max="14594" width="2.7109375" style="154" customWidth="1"/>
    <col min="14595" max="14595" width="11.42578125" style="154" customWidth="1"/>
    <col min="14596" max="14596" width="39.42578125" style="154" customWidth="1"/>
    <col min="14597" max="14598" width="21" style="154" customWidth="1"/>
    <col min="14599" max="14599" width="4.140625" style="154" customWidth="1"/>
    <col min="14600" max="14600" width="11.42578125" style="154" customWidth="1"/>
    <col min="14601" max="14601" width="53.42578125" style="154" customWidth="1"/>
    <col min="14602" max="14603" width="21" style="154" customWidth="1"/>
    <col min="14604" max="14604" width="2.140625" style="154" customWidth="1"/>
    <col min="14605" max="14605" width="3" style="154" customWidth="1"/>
    <col min="14606" max="14848" width="11.42578125" style="154" hidden="1"/>
    <col min="14849" max="14849" width="1.7109375" style="154" customWidth="1"/>
    <col min="14850" max="14850" width="2.7109375" style="154" customWidth="1"/>
    <col min="14851" max="14851" width="11.42578125" style="154" customWidth="1"/>
    <col min="14852" max="14852" width="39.42578125" style="154" customWidth="1"/>
    <col min="14853" max="14854" width="21" style="154" customWidth="1"/>
    <col min="14855" max="14855" width="4.140625" style="154" customWidth="1"/>
    <col min="14856" max="14856" width="11.42578125" style="154" customWidth="1"/>
    <col min="14857" max="14857" width="53.42578125" style="154" customWidth="1"/>
    <col min="14858" max="14859" width="21" style="154" customWidth="1"/>
    <col min="14860" max="14860" width="2.140625" style="154" customWidth="1"/>
    <col min="14861" max="14861" width="3" style="154" customWidth="1"/>
    <col min="14862" max="15104" width="11.42578125" style="154" hidden="1"/>
    <col min="15105" max="15105" width="1.7109375" style="154" customWidth="1"/>
    <col min="15106" max="15106" width="2.7109375" style="154" customWidth="1"/>
    <col min="15107" max="15107" width="11.42578125" style="154" customWidth="1"/>
    <col min="15108" max="15108" width="39.42578125" style="154" customWidth="1"/>
    <col min="15109" max="15110" width="21" style="154" customWidth="1"/>
    <col min="15111" max="15111" width="4.140625" style="154" customWidth="1"/>
    <col min="15112" max="15112" width="11.42578125" style="154" customWidth="1"/>
    <col min="15113" max="15113" width="53.42578125" style="154" customWidth="1"/>
    <col min="15114" max="15115" width="21" style="154" customWidth="1"/>
    <col min="15116" max="15116" width="2.140625" style="154" customWidth="1"/>
    <col min="15117" max="15117" width="3" style="154" customWidth="1"/>
    <col min="15118" max="15360" width="11.42578125" style="154" hidden="1"/>
    <col min="15361" max="15361" width="1.7109375" style="154" customWidth="1"/>
    <col min="15362" max="15362" width="2.7109375" style="154" customWidth="1"/>
    <col min="15363" max="15363" width="11.42578125" style="154" customWidth="1"/>
    <col min="15364" max="15364" width="39.42578125" style="154" customWidth="1"/>
    <col min="15365" max="15366" width="21" style="154" customWidth="1"/>
    <col min="15367" max="15367" width="4.140625" style="154" customWidth="1"/>
    <col min="15368" max="15368" width="11.42578125" style="154" customWidth="1"/>
    <col min="15369" max="15369" width="53.42578125" style="154" customWidth="1"/>
    <col min="15370" max="15371" width="21" style="154" customWidth="1"/>
    <col min="15372" max="15372" width="2.140625" style="154" customWidth="1"/>
    <col min="15373" max="15373" width="3" style="154" customWidth="1"/>
    <col min="15374" max="15616" width="11.42578125" style="154" hidden="1"/>
    <col min="15617" max="15617" width="1.7109375" style="154" customWidth="1"/>
    <col min="15618" max="15618" width="2.7109375" style="154" customWidth="1"/>
    <col min="15619" max="15619" width="11.42578125" style="154" customWidth="1"/>
    <col min="15620" max="15620" width="39.42578125" style="154" customWidth="1"/>
    <col min="15621" max="15622" width="21" style="154" customWidth="1"/>
    <col min="15623" max="15623" width="4.140625" style="154" customWidth="1"/>
    <col min="15624" max="15624" width="11.42578125" style="154" customWidth="1"/>
    <col min="15625" max="15625" width="53.42578125" style="154" customWidth="1"/>
    <col min="15626" max="15627" width="21" style="154" customWidth="1"/>
    <col min="15628" max="15628" width="2.140625" style="154" customWidth="1"/>
    <col min="15629" max="15629" width="3" style="154" customWidth="1"/>
    <col min="15630" max="15872" width="11.42578125" style="154" hidden="1"/>
    <col min="15873" max="15873" width="1.7109375" style="154" customWidth="1"/>
    <col min="15874" max="15874" width="2.7109375" style="154" customWidth="1"/>
    <col min="15875" max="15875" width="11.42578125" style="154" customWidth="1"/>
    <col min="15876" max="15876" width="39.42578125" style="154" customWidth="1"/>
    <col min="15877" max="15878" width="21" style="154" customWidth="1"/>
    <col min="15879" max="15879" width="4.140625" style="154" customWidth="1"/>
    <col min="15880" max="15880" width="11.42578125" style="154" customWidth="1"/>
    <col min="15881" max="15881" width="53.42578125" style="154" customWidth="1"/>
    <col min="15882" max="15883" width="21" style="154" customWidth="1"/>
    <col min="15884" max="15884" width="2.140625" style="154" customWidth="1"/>
    <col min="15885" max="15885" width="3" style="154" customWidth="1"/>
    <col min="15886" max="16128" width="11.42578125" style="154" hidden="1"/>
    <col min="16129" max="16129" width="1.7109375" style="154" customWidth="1"/>
    <col min="16130" max="16130" width="2.7109375" style="154" customWidth="1"/>
    <col min="16131" max="16131" width="11.42578125" style="154" customWidth="1"/>
    <col min="16132" max="16132" width="39.42578125" style="154" customWidth="1"/>
    <col min="16133" max="16134" width="21" style="154" customWidth="1"/>
    <col min="16135" max="16135" width="4.140625" style="154" customWidth="1"/>
    <col min="16136" max="16136" width="11.42578125" style="154" customWidth="1"/>
    <col min="16137" max="16137" width="53.42578125" style="154" customWidth="1"/>
    <col min="16138" max="16139" width="21" style="154" customWidth="1"/>
    <col min="16140" max="16140" width="2.140625" style="154" customWidth="1"/>
    <col min="16141" max="16141" width="3" style="154" customWidth="1"/>
    <col min="16142" max="16384" width="11.42578125" style="154" hidden="1"/>
  </cols>
  <sheetData>
    <row r="1" spans="2:13" x14ac:dyDescent="0.2">
      <c r="B1" s="1"/>
      <c r="C1" s="2"/>
      <c r="D1" s="1"/>
      <c r="E1" s="3"/>
      <c r="F1" s="3"/>
      <c r="G1" s="4"/>
      <c r="H1" s="3"/>
      <c r="I1" s="3"/>
      <c r="J1" s="3"/>
      <c r="K1" s="1"/>
      <c r="L1" s="1"/>
      <c r="M1" s="1"/>
    </row>
    <row r="2" spans="2:13" x14ac:dyDescent="0.2">
      <c r="B2" s="5"/>
      <c r="C2" s="6"/>
      <c r="D2" s="314" t="s">
        <v>0</v>
      </c>
      <c r="E2" s="314"/>
      <c r="F2" s="314"/>
      <c r="G2" s="314"/>
      <c r="H2" s="314"/>
      <c r="I2" s="314"/>
      <c r="J2" s="314"/>
      <c r="K2" s="6"/>
      <c r="L2" s="6"/>
      <c r="M2" s="1"/>
    </row>
    <row r="3" spans="2:13" x14ac:dyDescent="0.2">
      <c r="B3" s="5"/>
      <c r="C3" s="6"/>
      <c r="D3" s="314" t="s">
        <v>1</v>
      </c>
      <c r="E3" s="314"/>
      <c r="F3" s="314"/>
      <c r="G3" s="314"/>
      <c r="H3" s="314"/>
      <c r="I3" s="314"/>
      <c r="J3" s="314"/>
      <c r="K3" s="6"/>
      <c r="L3" s="6"/>
      <c r="M3" s="1"/>
    </row>
    <row r="4" spans="2:13" x14ac:dyDescent="0.2">
      <c r="B4" s="5"/>
      <c r="C4" s="6"/>
      <c r="D4" s="314" t="s">
        <v>2</v>
      </c>
      <c r="E4" s="314"/>
      <c r="F4" s="314"/>
      <c r="G4" s="314"/>
      <c r="H4" s="314"/>
      <c r="I4" s="314"/>
      <c r="J4" s="314"/>
      <c r="K4" s="6"/>
      <c r="L4" s="6"/>
      <c r="M4" s="1"/>
    </row>
    <row r="5" spans="2:13" x14ac:dyDescent="0.2">
      <c r="B5" s="5"/>
      <c r="C5" s="7"/>
      <c r="D5" s="314" t="s">
        <v>3</v>
      </c>
      <c r="E5" s="314"/>
      <c r="F5" s="314"/>
      <c r="G5" s="314"/>
      <c r="H5" s="314"/>
      <c r="I5" s="314"/>
      <c r="J5" s="314"/>
      <c r="K5" s="7"/>
      <c r="L5" s="7"/>
      <c r="M5" s="1"/>
    </row>
    <row r="6" spans="2:13" x14ac:dyDescent="0.2">
      <c r="B6" s="8"/>
      <c r="C6" s="9"/>
      <c r="D6" s="314" t="s">
        <v>4</v>
      </c>
      <c r="E6" s="314"/>
      <c r="F6" s="314"/>
      <c r="G6" s="314"/>
      <c r="H6" s="314"/>
      <c r="I6" s="314"/>
      <c r="J6" s="314"/>
      <c r="K6" s="145"/>
      <c r="L6" s="1"/>
      <c r="M6" s="1"/>
    </row>
    <row r="7" spans="2:13" x14ac:dyDescent="0.2">
      <c r="B7" s="7"/>
      <c r="C7" s="7"/>
      <c r="D7" s="7"/>
      <c r="E7" s="7"/>
      <c r="F7" s="7"/>
      <c r="G7" s="10"/>
      <c r="H7" s="7"/>
      <c r="I7" s="7"/>
      <c r="J7" s="7"/>
      <c r="K7" s="7"/>
      <c r="L7" s="5"/>
      <c r="M7" s="1"/>
    </row>
    <row r="8" spans="2:13" x14ac:dyDescent="0.2">
      <c r="B8" s="7"/>
      <c r="C8" s="7"/>
      <c r="D8" s="7"/>
      <c r="E8" s="7"/>
      <c r="F8" s="7"/>
      <c r="G8" s="10"/>
      <c r="H8" s="7"/>
      <c r="I8" s="7"/>
      <c r="J8" s="7"/>
      <c r="K8" s="7"/>
      <c r="L8" s="1"/>
      <c r="M8" s="1"/>
    </row>
    <row r="9" spans="2:13" x14ac:dyDescent="0.2">
      <c r="B9" s="308"/>
      <c r="C9" s="310" t="s">
        <v>5</v>
      </c>
      <c r="D9" s="310"/>
      <c r="E9" s="11" t="s">
        <v>6</v>
      </c>
      <c r="F9" s="11"/>
      <c r="G9" s="312"/>
      <c r="H9" s="310" t="s">
        <v>5</v>
      </c>
      <c r="I9" s="310"/>
      <c r="J9" s="11" t="s">
        <v>6</v>
      </c>
      <c r="K9" s="11"/>
      <c r="L9" s="12"/>
      <c r="M9" s="1"/>
    </row>
    <row r="10" spans="2:13" x14ac:dyDescent="0.2">
      <c r="B10" s="309"/>
      <c r="C10" s="311"/>
      <c r="D10" s="311"/>
      <c r="E10" s="155">
        <v>2019</v>
      </c>
      <c r="F10" s="155">
        <v>2018</v>
      </c>
      <c r="G10" s="313"/>
      <c r="H10" s="311"/>
      <c r="I10" s="311"/>
      <c r="J10" s="155">
        <v>2019</v>
      </c>
      <c r="K10" s="155">
        <v>2018</v>
      </c>
      <c r="L10" s="13"/>
      <c r="M10" s="1"/>
    </row>
    <row r="11" spans="2:13" x14ac:dyDescent="0.2">
      <c r="B11" s="14"/>
      <c r="C11" s="7"/>
      <c r="D11" s="7"/>
      <c r="E11" s="7"/>
      <c r="F11" s="7"/>
      <c r="G11" s="10"/>
      <c r="H11" s="7"/>
      <c r="I11" s="7"/>
      <c r="J11" s="7"/>
      <c r="K11" s="7"/>
      <c r="L11" s="15"/>
      <c r="M11" s="1"/>
    </row>
    <row r="12" spans="2:13" x14ac:dyDescent="0.2">
      <c r="B12" s="14"/>
      <c r="C12" s="7"/>
      <c r="D12" s="7"/>
      <c r="E12" s="7"/>
      <c r="F12" s="7"/>
      <c r="G12" s="10"/>
      <c r="H12" s="7"/>
      <c r="I12" s="7"/>
      <c r="J12" s="7"/>
      <c r="K12" s="7"/>
      <c r="L12" s="15"/>
      <c r="M12" s="1"/>
    </row>
    <row r="13" spans="2:13" x14ac:dyDescent="0.2">
      <c r="B13" s="16"/>
      <c r="C13" s="315" t="s">
        <v>7</v>
      </c>
      <c r="D13" s="315"/>
      <c r="E13" s="156"/>
      <c r="F13" s="17"/>
      <c r="G13" s="18"/>
      <c r="H13" s="315" t="s">
        <v>8</v>
      </c>
      <c r="I13" s="315"/>
      <c r="J13" s="19"/>
      <c r="K13" s="19"/>
      <c r="L13" s="15"/>
      <c r="M13" s="1"/>
    </row>
    <row r="14" spans="2:13" x14ac:dyDescent="0.2">
      <c r="B14" s="16"/>
      <c r="C14" s="20"/>
      <c r="D14" s="19"/>
      <c r="E14" s="21"/>
      <c r="F14" s="21"/>
      <c r="G14" s="18"/>
      <c r="H14" s="20"/>
      <c r="I14" s="19"/>
      <c r="J14" s="62"/>
      <c r="K14" s="62"/>
      <c r="L14" s="15"/>
      <c r="M14" s="1"/>
    </row>
    <row r="15" spans="2:13" x14ac:dyDescent="0.2">
      <c r="B15" s="16"/>
      <c r="C15" s="316" t="s">
        <v>9</v>
      </c>
      <c r="D15" s="316"/>
      <c r="E15" s="21"/>
      <c r="F15" s="21"/>
      <c r="G15" s="18"/>
      <c r="H15" s="316" t="s">
        <v>10</v>
      </c>
      <c r="I15" s="316"/>
      <c r="J15" s="21"/>
      <c r="K15" s="21"/>
      <c r="L15" s="15"/>
      <c r="M15" s="1"/>
    </row>
    <row r="16" spans="2:13" x14ac:dyDescent="0.2">
      <c r="B16" s="16"/>
      <c r="C16" s="22"/>
      <c r="D16" s="23"/>
      <c r="E16" s="21"/>
      <c r="F16" s="21"/>
      <c r="G16" s="18"/>
      <c r="H16" s="22"/>
      <c r="I16" s="23"/>
      <c r="J16" s="21"/>
      <c r="K16" s="21"/>
      <c r="L16" s="15"/>
      <c r="M16" s="1"/>
    </row>
    <row r="17" spans="2:13" x14ac:dyDescent="0.2">
      <c r="B17" s="16"/>
      <c r="C17" s="317" t="s">
        <v>11</v>
      </c>
      <c r="D17" s="317"/>
      <c r="E17" s="24">
        <v>313393458.52999997</v>
      </c>
      <c r="F17" s="24">
        <v>327361774.16000003</v>
      </c>
      <c r="G17" s="18"/>
      <c r="H17" s="317" t="s">
        <v>12</v>
      </c>
      <c r="I17" s="317"/>
      <c r="J17" s="24">
        <v>56974719.700000003</v>
      </c>
      <c r="K17" s="24">
        <v>30102478.359999999</v>
      </c>
      <c r="L17" s="15"/>
      <c r="M17" s="1"/>
    </row>
    <row r="18" spans="2:13" x14ac:dyDescent="0.2">
      <c r="B18" s="16"/>
      <c r="C18" s="317" t="s">
        <v>13</v>
      </c>
      <c r="D18" s="317"/>
      <c r="E18" s="24">
        <v>1684686.6</v>
      </c>
      <c r="F18" s="24">
        <v>4133541.48</v>
      </c>
      <c r="G18" s="18"/>
      <c r="H18" s="317" t="s">
        <v>14</v>
      </c>
      <c r="I18" s="317"/>
      <c r="J18" s="24">
        <v>0</v>
      </c>
      <c r="K18" s="24">
        <v>0</v>
      </c>
      <c r="L18" s="15"/>
      <c r="M18" s="1"/>
    </row>
    <row r="19" spans="2:13" x14ac:dyDescent="0.2">
      <c r="B19" s="16"/>
      <c r="C19" s="317" t="s">
        <v>15</v>
      </c>
      <c r="D19" s="317"/>
      <c r="E19" s="24">
        <v>408526.83</v>
      </c>
      <c r="F19" s="24">
        <v>8698437.5999999996</v>
      </c>
      <c r="G19" s="18"/>
      <c r="H19" s="317" t="s">
        <v>16</v>
      </c>
      <c r="I19" s="317"/>
      <c r="J19" s="24">
        <v>7818180</v>
      </c>
      <c r="K19" s="24">
        <v>7818180</v>
      </c>
      <c r="L19" s="15"/>
      <c r="M19" s="1"/>
    </row>
    <row r="20" spans="2:13" x14ac:dyDescent="0.2">
      <c r="B20" s="16"/>
      <c r="C20" s="317" t="s">
        <v>17</v>
      </c>
      <c r="D20" s="317"/>
      <c r="E20" s="24">
        <v>0</v>
      </c>
      <c r="F20" s="24">
        <v>0</v>
      </c>
      <c r="G20" s="18"/>
      <c r="H20" s="317" t="s">
        <v>18</v>
      </c>
      <c r="I20" s="317"/>
      <c r="J20" s="24">
        <v>0</v>
      </c>
      <c r="K20" s="24">
        <v>0</v>
      </c>
      <c r="L20" s="15"/>
      <c r="M20" s="1"/>
    </row>
    <row r="21" spans="2:13" x14ac:dyDescent="0.2">
      <c r="B21" s="16"/>
      <c r="C21" s="317" t="s">
        <v>19</v>
      </c>
      <c r="D21" s="317"/>
      <c r="E21" s="24">
        <v>0</v>
      </c>
      <c r="F21" s="24">
        <v>0</v>
      </c>
      <c r="G21" s="18"/>
      <c r="H21" s="317" t="s">
        <v>20</v>
      </c>
      <c r="I21" s="317"/>
      <c r="J21" s="24">
        <v>0</v>
      </c>
      <c r="K21" s="24">
        <v>0</v>
      </c>
      <c r="L21" s="15"/>
      <c r="M21" s="1"/>
    </row>
    <row r="22" spans="2:13" x14ac:dyDescent="0.2">
      <c r="B22" s="16"/>
      <c r="C22" s="317" t="s">
        <v>21</v>
      </c>
      <c r="D22" s="317"/>
      <c r="E22" s="24">
        <v>0</v>
      </c>
      <c r="F22" s="24">
        <v>0</v>
      </c>
      <c r="G22" s="18"/>
      <c r="H22" s="317" t="s">
        <v>22</v>
      </c>
      <c r="I22" s="317"/>
      <c r="J22" s="24">
        <v>0</v>
      </c>
      <c r="K22" s="24">
        <v>0</v>
      </c>
      <c r="L22" s="15"/>
      <c r="M22" s="1"/>
    </row>
    <row r="23" spans="2:13" x14ac:dyDescent="0.2">
      <c r="B23" s="16"/>
      <c r="C23" s="317" t="s">
        <v>23</v>
      </c>
      <c r="D23" s="317"/>
      <c r="E23" s="24">
        <v>0</v>
      </c>
      <c r="F23" s="24">
        <v>0</v>
      </c>
      <c r="G23" s="18"/>
      <c r="H23" s="317" t="s">
        <v>24</v>
      </c>
      <c r="I23" s="317"/>
      <c r="J23" s="24">
        <v>24816006.07</v>
      </c>
      <c r="K23" s="24">
        <v>39127834.270000003</v>
      </c>
      <c r="L23" s="15"/>
      <c r="M23" s="1"/>
    </row>
    <row r="24" spans="2:13" x14ac:dyDescent="0.2">
      <c r="B24" s="16"/>
      <c r="C24" s="25"/>
      <c r="D24" s="41"/>
      <c r="E24" s="157"/>
      <c r="F24" s="157"/>
      <c r="G24" s="18"/>
      <c r="H24" s="317" t="s">
        <v>25</v>
      </c>
      <c r="I24" s="317"/>
      <c r="J24" s="24">
        <v>0</v>
      </c>
      <c r="K24" s="24">
        <v>0</v>
      </c>
      <c r="L24" s="15"/>
      <c r="M24" s="1"/>
    </row>
    <row r="25" spans="2:13" x14ac:dyDescent="0.2">
      <c r="B25" s="26"/>
      <c r="C25" s="316" t="s">
        <v>26</v>
      </c>
      <c r="D25" s="316"/>
      <c r="E25" s="62">
        <f>SUM(E17:E24)</f>
        <v>315486671.95999998</v>
      </c>
      <c r="F25" s="62">
        <f>SUM(F17:F24)</f>
        <v>340193753.24000007</v>
      </c>
      <c r="G25" s="27"/>
      <c r="H25" s="20"/>
      <c r="I25" s="19"/>
      <c r="J25" s="158"/>
      <c r="K25" s="158"/>
      <c r="L25" s="15"/>
      <c r="M25" s="1"/>
    </row>
    <row r="26" spans="2:13" x14ac:dyDescent="0.2">
      <c r="B26" s="26"/>
      <c r="C26" s="20"/>
      <c r="D26" s="42"/>
      <c r="E26" s="158"/>
      <c r="F26" s="158"/>
      <c r="G26" s="27"/>
      <c r="H26" s="316" t="s">
        <v>27</v>
      </c>
      <c r="I26" s="316"/>
      <c r="J26" s="62">
        <f>SUM(J17:J25)</f>
        <v>89608905.770000011</v>
      </c>
      <c r="K26" s="62">
        <f>SUM(K17:K25)</f>
        <v>77048492.629999995</v>
      </c>
      <c r="L26" s="15"/>
      <c r="M26" s="1"/>
    </row>
    <row r="27" spans="2:13" x14ac:dyDescent="0.2">
      <c r="B27" s="16"/>
      <c r="C27" s="25"/>
      <c r="D27" s="25"/>
      <c r="E27" s="157"/>
      <c r="F27" s="157"/>
      <c r="G27" s="18"/>
      <c r="H27" s="28"/>
      <c r="I27" s="41"/>
      <c r="J27" s="157"/>
      <c r="K27" s="157"/>
      <c r="L27" s="15"/>
      <c r="M27" s="1"/>
    </row>
    <row r="28" spans="2:13" x14ac:dyDescent="0.2">
      <c r="B28" s="16"/>
      <c r="C28" s="316" t="s">
        <v>28</v>
      </c>
      <c r="D28" s="316"/>
      <c r="E28" s="21"/>
      <c r="F28" s="21"/>
      <c r="G28" s="18"/>
      <c r="H28" s="316" t="s">
        <v>29</v>
      </c>
      <c r="I28" s="316"/>
      <c r="J28" s="21"/>
      <c r="K28" s="21"/>
      <c r="L28" s="15"/>
      <c r="M28" s="1"/>
    </row>
    <row r="29" spans="2:13" x14ac:dyDescent="0.2">
      <c r="B29" s="16"/>
      <c r="C29" s="25"/>
      <c r="D29" s="25"/>
      <c r="E29" s="157"/>
      <c r="F29" s="157"/>
      <c r="G29" s="18"/>
      <c r="H29" s="25"/>
      <c r="I29" s="41"/>
      <c r="J29" s="157"/>
      <c r="K29" s="157"/>
      <c r="L29" s="15"/>
      <c r="M29" s="1"/>
    </row>
    <row r="30" spans="2:13" x14ac:dyDescent="0.2">
      <c r="B30" s="16"/>
      <c r="C30" s="317" t="s">
        <v>30</v>
      </c>
      <c r="D30" s="317"/>
      <c r="E30" s="24">
        <v>39833604.740000002</v>
      </c>
      <c r="F30" s="24">
        <v>32118075.890000001</v>
      </c>
      <c r="G30" s="18"/>
      <c r="H30" s="317" t="s">
        <v>31</v>
      </c>
      <c r="I30" s="317"/>
      <c r="J30" s="24">
        <v>0</v>
      </c>
      <c r="K30" s="24">
        <v>12247.43</v>
      </c>
      <c r="L30" s="15"/>
      <c r="M30" s="1"/>
    </row>
    <row r="31" spans="2:13" x14ac:dyDescent="0.2">
      <c r="B31" s="16"/>
      <c r="C31" s="317" t="s">
        <v>32</v>
      </c>
      <c r="D31" s="317"/>
      <c r="E31" s="24">
        <v>6746560.7599999998</v>
      </c>
      <c r="F31" s="24">
        <v>11083710.93</v>
      </c>
      <c r="G31" s="18"/>
      <c r="H31" s="317" t="s">
        <v>33</v>
      </c>
      <c r="I31" s="317"/>
      <c r="J31" s="24">
        <v>0</v>
      </c>
      <c r="K31" s="24">
        <v>0</v>
      </c>
      <c r="L31" s="15"/>
      <c r="M31" s="1"/>
    </row>
    <row r="32" spans="2:13" x14ac:dyDescent="0.2">
      <c r="B32" s="16"/>
      <c r="C32" s="317" t="s">
        <v>34</v>
      </c>
      <c r="D32" s="317"/>
      <c r="E32" s="24">
        <v>2084324040.4000001</v>
      </c>
      <c r="F32" s="24">
        <v>1993755796.3499999</v>
      </c>
      <c r="G32" s="18"/>
      <c r="H32" s="317" t="s">
        <v>35</v>
      </c>
      <c r="I32" s="317"/>
      <c r="J32" s="24">
        <v>44303040</v>
      </c>
      <c r="K32" s="24">
        <v>52121220</v>
      </c>
      <c r="L32" s="15"/>
      <c r="M32" s="1"/>
    </row>
    <row r="33" spans="2:13" x14ac:dyDescent="0.2">
      <c r="B33" s="16"/>
      <c r="C33" s="317" t="s">
        <v>36</v>
      </c>
      <c r="D33" s="317"/>
      <c r="E33" s="24">
        <v>288983382.75</v>
      </c>
      <c r="F33" s="24">
        <v>236859408.66</v>
      </c>
      <c r="G33" s="18"/>
      <c r="H33" s="317" t="s">
        <v>37</v>
      </c>
      <c r="I33" s="317"/>
      <c r="J33" s="24">
        <v>0</v>
      </c>
      <c r="K33" s="24">
        <v>0</v>
      </c>
      <c r="L33" s="15"/>
      <c r="M33" s="1"/>
    </row>
    <row r="34" spans="2:13" x14ac:dyDescent="0.2">
      <c r="B34" s="16"/>
      <c r="C34" s="317" t="s">
        <v>38</v>
      </c>
      <c r="D34" s="317"/>
      <c r="E34" s="24">
        <v>62608310.939999998</v>
      </c>
      <c r="F34" s="24">
        <v>52091627.759999998</v>
      </c>
      <c r="G34" s="18"/>
      <c r="H34" s="317" t="s">
        <v>39</v>
      </c>
      <c r="I34" s="317"/>
      <c r="J34" s="24">
        <v>0</v>
      </c>
      <c r="K34" s="24">
        <v>0</v>
      </c>
      <c r="L34" s="15"/>
      <c r="M34" s="1"/>
    </row>
    <row r="35" spans="2:13" x14ac:dyDescent="0.2">
      <c r="B35" s="16"/>
      <c r="C35" s="317" t="s">
        <v>40</v>
      </c>
      <c r="D35" s="317"/>
      <c r="E35" s="24">
        <v>-132023097.02</v>
      </c>
      <c r="F35" s="24">
        <v>-83398869.790000007</v>
      </c>
      <c r="G35" s="18"/>
      <c r="H35" s="317" t="s">
        <v>41</v>
      </c>
      <c r="I35" s="317"/>
      <c r="J35" s="24">
        <v>0</v>
      </c>
      <c r="K35" s="24">
        <v>0</v>
      </c>
      <c r="L35" s="15"/>
      <c r="M35" s="1"/>
    </row>
    <row r="36" spans="2:13" x14ac:dyDescent="0.2">
      <c r="B36" s="16"/>
      <c r="C36" s="317" t="s">
        <v>42</v>
      </c>
      <c r="D36" s="317"/>
      <c r="E36" s="24">
        <v>0</v>
      </c>
      <c r="F36" s="24">
        <v>0</v>
      </c>
      <c r="G36" s="18"/>
      <c r="H36" s="25"/>
      <c r="I36" s="41"/>
      <c r="J36" s="157"/>
      <c r="K36" s="157"/>
      <c r="L36" s="15"/>
      <c r="M36" s="1"/>
    </row>
    <row r="37" spans="2:13" x14ac:dyDescent="0.2">
      <c r="B37" s="16"/>
      <c r="C37" s="317" t="s">
        <v>43</v>
      </c>
      <c r="D37" s="317"/>
      <c r="E37" s="24">
        <v>0</v>
      </c>
      <c r="F37" s="24">
        <v>0</v>
      </c>
      <c r="G37" s="18"/>
      <c r="H37" s="316" t="s">
        <v>44</v>
      </c>
      <c r="I37" s="316"/>
      <c r="J37" s="62">
        <f>SUM(J30:J36)</f>
        <v>44303040</v>
      </c>
      <c r="K37" s="62">
        <f>SUM(K30:K36)</f>
        <v>52133467.43</v>
      </c>
      <c r="L37" s="15"/>
      <c r="M37" s="1"/>
    </row>
    <row r="38" spans="2:13" x14ac:dyDescent="0.2">
      <c r="B38" s="16"/>
      <c r="C38" s="317" t="s">
        <v>45</v>
      </c>
      <c r="D38" s="317"/>
      <c r="E38" s="24">
        <v>0</v>
      </c>
      <c r="F38" s="24">
        <v>0</v>
      </c>
      <c r="G38" s="18"/>
      <c r="H38" s="20"/>
      <c r="I38" s="42"/>
      <c r="J38" s="158"/>
      <c r="K38" s="158"/>
      <c r="L38" s="15"/>
      <c r="M38" s="1"/>
    </row>
    <row r="39" spans="2:13" x14ac:dyDescent="0.2">
      <c r="B39" s="16"/>
      <c r="C39" s="25"/>
      <c r="D39" s="41"/>
      <c r="E39" s="157"/>
      <c r="F39" s="157"/>
      <c r="G39" s="18"/>
      <c r="H39" s="316" t="s">
        <v>46</v>
      </c>
      <c r="I39" s="316"/>
      <c r="J39" s="62">
        <f>J26+J37</f>
        <v>133911945.77000001</v>
      </c>
      <c r="K39" s="62">
        <f>K26+K37</f>
        <v>129181960.06</v>
      </c>
      <c r="L39" s="15"/>
      <c r="M39" s="1"/>
    </row>
    <row r="40" spans="2:13" x14ac:dyDescent="0.2">
      <c r="B40" s="26"/>
      <c r="C40" s="316" t="s">
        <v>47</v>
      </c>
      <c r="D40" s="316"/>
      <c r="E40" s="62">
        <f>SUM(E30:E39)</f>
        <v>2350472802.5700002</v>
      </c>
      <c r="F40" s="62">
        <f>SUM(F30:F39)</f>
        <v>2242509749.8000002</v>
      </c>
      <c r="G40" s="27"/>
      <c r="H40" s="20"/>
      <c r="I40" s="29"/>
      <c r="J40" s="158"/>
      <c r="K40" s="158"/>
      <c r="L40" s="15"/>
      <c r="M40" s="1"/>
    </row>
    <row r="41" spans="2:13" x14ac:dyDescent="0.2">
      <c r="B41" s="16"/>
      <c r="C41" s="25"/>
      <c r="D41" s="20"/>
      <c r="E41" s="157"/>
      <c r="F41" s="157"/>
      <c r="G41" s="18"/>
      <c r="H41" s="315" t="s">
        <v>48</v>
      </c>
      <c r="I41" s="315"/>
      <c r="J41" s="157"/>
      <c r="K41" s="157"/>
      <c r="L41" s="15"/>
      <c r="M41" s="1"/>
    </row>
    <row r="42" spans="2:13" x14ac:dyDescent="0.2">
      <c r="B42" s="16"/>
      <c r="C42" s="316" t="s">
        <v>49</v>
      </c>
      <c r="D42" s="316"/>
      <c r="E42" s="62">
        <f>E25+E40</f>
        <v>2665959474.5300002</v>
      </c>
      <c r="F42" s="62">
        <f>F25+F40</f>
        <v>2582703503.0400004</v>
      </c>
      <c r="G42" s="18"/>
      <c r="H42" s="20"/>
      <c r="I42" s="29"/>
      <c r="J42" s="157"/>
      <c r="K42" s="157"/>
      <c r="L42" s="15"/>
      <c r="M42" s="1"/>
    </row>
    <row r="43" spans="2:13" x14ac:dyDescent="0.2">
      <c r="B43" s="16"/>
      <c r="C43" s="25"/>
      <c r="D43" s="25"/>
      <c r="E43" s="157"/>
      <c r="F43" s="157"/>
      <c r="G43" s="18"/>
      <c r="H43" s="316" t="s">
        <v>50</v>
      </c>
      <c r="I43" s="316"/>
      <c r="J43" s="62">
        <f>SUM(J45:J47)</f>
        <v>863660970.65999997</v>
      </c>
      <c r="K43" s="62">
        <f>SUM(K45:K47)</f>
        <v>660243585.86000001</v>
      </c>
      <c r="L43" s="15"/>
      <c r="M43" s="1"/>
    </row>
    <row r="44" spans="2:13" x14ac:dyDescent="0.2">
      <c r="B44" s="16"/>
      <c r="C44" s="25"/>
      <c r="D44" s="25"/>
      <c r="E44" s="157"/>
      <c r="F44" s="157"/>
      <c r="G44" s="18"/>
      <c r="H44" s="25"/>
      <c r="I44" s="17"/>
      <c r="J44" s="157"/>
      <c r="K44" s="157"/>
      <c r="L44" s="15"/>
      <c r="M44" s="1"/>
    </row>
    <row r="45" spans="2:13" x14ac:dyDescent="0.2">
      <c r="B45" s="16"/>
      <c r="C45" s="25"/>
      <c r="D45" s="25"/>
      <c r="E45" s="157"/>
      <c r="F45" s="157"/>
      <c r="G45" s="18"/>
      <c r="H45" s="317" t="s">
        <v>51</v>
      </c>
      <c r="I45" s="317"/>
      <c r="J45" s="24">
        <v>1160792.51</v>
      </c>
      <c r="K45" s="24">
        <v>1160792.51</v>
      </c>
      <c r="L45" s="15"/>
      <c r="M45" s="1"/>
    </row>
    <row r="46" spans="2:13" x14ac:dyDescent="0.2">
      <c r="B46" s="16"/>
      <c r="C46" s="25"/>
      <c r="D46" s="30"/>
      <c r="E46" s="30"/>
      <c r="F46" s="157"/>
      <c r="G46" s="18"/>
      <c r="H46" s="317" t="s">
        <v>52</v>
      </c>
      <c r="I46" s="317"/>
      <c r="J46" s="24">
        <v>862500178.14999998</v>
      </c>
      <c r="K46" s="24">
        <v>659082793.35000002</v>
      </c>
      <c r="L46" s="15"/>
      <c r="M46" s="1"/>
    </row>
    <row r="47" spans="2:13" x14ac:dyDescent="0.2">
      <c r="B47" s="16"/>
      <c r="C47" s="25"/>
      <c r="D47" s="30"/>
      <c r="E47" s="30"/>
      <c r="F47" s="157"/>
      <c r="G47" s="18"/>
      <c r="H47" s="317" t="s">
        <v>53</v>
      </c>
      <c r="I47" s="317"/>
      <c r="J47" s="24">
        <v>0</v>
      </c>
      <c r="K47" s="24">
        <v>0</v>
      </c>
      <c r="L47" s="15"/>
      <c r="M47" s="1"/>
    </row>
    <row r="48" spans="2:13" x14ac:dyDescent="0.2">
      <c r="B48" s="16"/>
      <c r="C48" s="25"/>
      <c r="D48" s="30"/>
      <c r="E48" s="30"/>
      <c r="F48" s="157"/>
      <c r="G48" s="18"/>
      <c r="H48" s="25"/>
      <c r="I48" s="17"/>
      <c r="J48" s="157"/>
      <c r="K48" s="157"/>
      <c r="L48" s="15"/>
      <c r="M48" s="1"/>
    </row>
    <row r="49" spans="2:13" x14ac:dyDescent="0.2">
      <c r="B49" s="16"/>
      <c r="C49" s="25"/>
      <c r="D49" s="30"/>
      <c r="E49" s="30"/>
      <c r="F49" s="157"/>
      <c r="G49" s="18"/>
      <c r="H49" s="316" t="s">
        <v>54</v>
      </c>
      <c r="I49" s="316"/>
      <c r="J49" s="62">
        <f>SUM(J51:J55)</f>
        <v>1668386558.0899999</v>
      </c>
      <c r="K49" s="62">
        <f>SUM(K51:K55)</f>
        <v>1793277957.1100001</v>
      </c>
      <c r="L49" s="15"/>
      <c r="M49" s="1"/>
    </row>
    <row r="50" spans="2:13" x14ac:dyDescent="0.2">
      <c r="B50" s="16"/>
      <c r="C50" s="25"/>
      <c r="D50" s="30"/>
      <c r="E50" s="30"/>
      <c r="F50" s="157"/>
      <c r="G50" s="18"/>
      <c r="H50" s="20"/>
      <c r="I50" s="17"/>
      <c r="J50" s="159"/>
      <c r="K50" s="159"/>
      <c r="L50" s="15"/>
      <c r="M50" s="1"/>
    </row>
    <row r="51" spans="2:13" x14ac:dyDescent="0.2">
      <c r="B51" s="16"/>
      <c r="C51" s="25"/>
      <c r="D51" s="30"/>
      <c r="E51" s="30"/>
      <c r="F51" s="157"/>
      <c r="G51" s="18"/>
      <c r="H51" s="317" t="s">
        <v>55</v>
      </c>
      <c r="I51" s="317"/>
      <c r="J51" s="24">
        <v>133023171.54999995</v>
      </c>
      <c r="K51" s="24">
        <v>266320705.44000006</v>
      </c>
      <c r="L51" s="15"/>
      <c r="M51" s="1"/>
    </row>
    <row r="52" spans="2:13" x14ac:dyDescent="0.2">
      <c r="B52" s="16"/>
      <c r="C52" s="25"/>
      <c r="D52" s="30"/>
      <c r="E52" s="30"/>
      <c r="F52" s="157"/>
      <c r="G52" s="18"/>
      <c r="H52" s="317" t="s">
        <v>56</v>
      </c>
      <c r="I52" s="317"/>
      <c r="J52" s="24">
        <v>1532376073.8399999</v>
      </c>
      <c r="K52" s="24">
        <v>1523969938.97</v>
      </c>
      <c r="L52" s="15"/>
      <c r="M52" s="1"/>
    </row>
    <row r="53" spans="2:13" x14ac:dyDescent="0.2">
      <c r="B53" s="16"/>
      <c r="C53" s="25"/>
      <c r="D53" s="30"/>
      <c r="E53" s="30"/>
      <c r="F53" s="157"/>
      <c r="G53" s="18"/>
      <c r="H53" s="317" t="s">
        <v>57</v>
      </c>
      <c r="I53" s="317"/>
      <c r="J53" s="24">
        <v>2987312.7</v>
      </c>
      <c r="K53" s="24">
        <v>2987312.7</v>
      </c>
      <c r="L53" s="15"/>
      <c r="M53" s="1"/>
    </row>
    <row r="54" spans="2:13" x14ac:dyDescent="0.2">
      <c r="B54" s="16"/>
      <c r="C54" s="25"/>
      <c r="D54" s="25"/>
      <c r="E54" s="157"/>
      <c r="F54" s="157"/>
      <c r="G54" s="18"/>
      <c r="H54" s="317" t="s">
        <v>58</v>
      </c>
      <c r="I54" s="317"/>
      <c r="J54" s="24">
        <v>0</v>
      </c>
      <c r="K54" s="24">
        <v>0</v>
      </c>
      <c r="L54" s="15"/>
      <c r="M54" s="1"/>
    </row>
    <row r="55" spans="2:13" x14ac:dyDescent="0.2">
      <c r="B55" s="16"/>
      <c r="C55" s="25"/>
      <c r="D55" s="25"/>
      <c r="E55" s="157"/>
      <c r="F55" s="157"/>
      <c r="G55" s="18"/>
      <c r="H55" s="317" t="s">
        <v>59</v>
      </c>
      <c r="I55" s="317"/>
      <c r="J55" s="24">
        <v>0</v>
      </c>
      <c r="K55" s="24">
        <v>0</v>
      </c>
      <c r="L55" s="15"/>
      <c r="M55" s="1"/>
    </row>
    <row r="56" spans="2:13" x14ac:dyDescent="0.2">
      <c r="B56" s="16"/>
      <c r="C56" s="25"/>
      <c r="D56" s="25"/>
      <c r="E56" s="157"/>
      <c r="F56" s="157"/>
      <c r="G56" s="18"/>
      <c r="H56" s="25"/>
      <c r="I56" s="17"/>
      <c r="J56" s="157"/>
      <c r="K56" s="157"/>
      <c r="L56" s="15"/>
      <c r="M56" s="1"/>
    </row>
    <row r="57" spans="2:13" x14ac:dyDescent="0.2">
      <c r="B57" s="16"/>
      <c r="C57" s="25"/>
      <c r="D57" s="25"/>
      <c r="E57" s="157"/>
      <c r="F57" s="157"/>
      <c r="G57" s="18"/>
      <c r="H57" s="316" t="s">
        <v>60</v>
      </c>
      <c r="I57" s="316"/>
      <c r="J57" s="62">
        <f>SUM(J59:J60)</f>
        <v>0</v>
      </c>
      <c r="K57" s="62">
        <f>SUM(K59:K60)</f>
        <v>0</v>
      </c>
      <c r="L57" s="15"/>
      <c r="M57" s="1"/>
    </row>
    <row r="58" spans="2:13" x14ac:dyDescent="0.2">
      <c r="B58" s="16"/>
      <c r="C58" s="25"/>
      <c r="D58" s="25"/>
      <c r="E58" s="157"/>
      <c r="F58" s="157"/>
      <c r="G58" s="18"/>
      <c r="H58" s="25"/>
      <c r="I58" s="17"/>
      <c r="J58" s="157"/>
      <c r="K58" s="157"/>
      <c r="L58" s="15"/>
      <c r="M58" s="1"/>
    </row>
    <row r="59" spans="2:13" x14ac:dyDescent="0.2">
      <c r="B59" s="16"/>
      <c r="C59" s="25"/>
      <c r="D59" s="25"/>
      <c r="E59" s="157"/>
      <c r="F59" s="157"/>
      <c r="G59" s="18"/>
      <c r="H59" s="317" t="s">
        <v>61</v>
      </c>
      <c r="I59" s="317"/>
      <c r="J59" s="24">
        <v>0</v>
      </c>
      <c r="K59" s="24">
        <v>0</v>
      </c>
      <c r="L59" s="15"/>
      <c r="M59" s="1"/>
    </row>
    <row r="60" spans="2:13" x14ac:dyDescent="0.2">
      <c r="B60" s="16"/>
      <c r="C60" s="25"/>
      <c r="D60" s="25"/>
      <c r="E60" s="157"/>
      <c r="F60" s="157"/>
      <c r="G60" s="18"/>
      <c r="H60" s="317" t="s">
        <v>62</v>
      </c>
      <c r="I60" s="317"/>
      <c r="J60" s="24">
        <v>0</v>
      </c>
      <c r="K60" s="24">
        <v>0</v>
      </c>
      <c r="L60" s="15"/>
      <c r="M60" s="1"/>
    </row>
    <row r="61" spans="2:13" x14ac:dyDescent="0.2">
      <c r="B61" s="16"/>
      <c r="C61" s="25"/>
      <c r="D61" s="25"/>
      <c r="E61" s="157"/>
      <c r="F61" s="157"/>
      <c r="G61" s="18"/>
      <c r="H61" s="25"/>
      <c r="I61" s="40"/>
      <c r="J61" s="157"/>
      <c r="K61" s="157"/>
      <c r="L61" s="15"/>
      <c r="M61" s="1"/>
    </row>
    <row r="62" spans="2:13" x14ac:dyDescent="0.2">
      <c r="B62" s="16"/>
      <c r="C62" s="25"/>
      <c r="D62" s="25"/>
      <c r="E62" s="157"/>
      <c r="F62" s="157"/>
      <c r="G62" s="18"/>
      <c r="H62" s="316" t="s">
        <v>63</v>
      </c>
      <c r="I62" s="316"/>
      <c r="J62" s="62">
        <f>J43+J49+J57</f>
        <v>2532047528.75</v>
      </c>
      <c r="K62" s="62">
        <f>K43+K49+K57</f>
        <v>2453521542.9700003</v>
      </c>
      <c r="L62" s="15"/>
      <c r="M62" s="1"/>
    </row>
    <row r="63" spans="2:13" x14ac:dyDescent="0.2">
      <c r="B63" s="16"/>
      <c r="C63" s="25"/>
      <c r="D63" s="25"/>
      <c r="E63" s="157"/>
      <c r="F63" s="157"/>
      <c r="G63" s="18"/>
      <c r="H63" s="25"/>
      <c r="I63" s="17"/>
      <c r="J63" s="157"/>
      <c r="K63" s="157"/>
      <c r="L63" s="15"/>
      <c r="M63" s="1"/>
    </row>
    <row r="64" spans="2:13" x14ac:dyDescent="0.2">
      <c r="B64" s="16"/>
      <c r="C64" s="25"/>
      <c r="D64" s="25"/>
      <c r="E64" s="157"/>
      <c r="F64" s="157"/>
      <c r="G64" s="18"/>
      <c r="H64" s="316" t="s">
        <v>64</v>
      </c>
      <c r="I64" s="316"/>
      <c r="J64" s="62">
        <f>J62+J39</f>
        <v>2665959474.52</v>
      </c>
      <c r="K64" s="62">
        <f>K62+K39</f>
        <v>2582703503.0300002</v>
      </c>
      <c r="L64" s="15"/>
      <c r="M64" s="1"/>
    </row>
    <row r="65" spans="2:13" x14ac:dyDescent="0.2">
      <c r="B65" s="31"/>
      <c r="C65" s="32"/>
      <c r="D65" s="32"/>
      <c r="E65" s="32"/>
      <c r="F65" s="32"/>
      <c r="G65" s="33"/>
      <c r="H65" s="32"/>
      <c r="I65" s="32"/>
      <c r="J65" s="32"/>
      <c r="K65" s="32"/>
      <c r="L65" s="34"/>
      <c r="M65" s="1"/>
    </row>
    <row r="66" spans="2:13" x14ac:dyDescent="0.2">
      <c r="B66" s="5"/>
      <c r="C66" s="17"/>
      <c r="D66" s="35"/>
      <c r="E66" s="160"/>
      <c r="F66" s="160"/>
      <c r="G66" s="18"/>
      <c r="H66" s="36"/>
      <c r="I66" s="35"/>
      <c r="J66" s="160"/>
      <c r="K66" s="160"/>
      <c r="L66" s="1"/>
      <c r="M66" s="1"/>
    </row>
    <row r="67" spans="2:13" x14ac:dyDescent="0.2">
      <c r="B67" s="1"/>
      <c r="C67" s="318" t="s">
        <v>65</v>
      </c>
      <c r="D67" s="318"/>
      <c r="E67" s="318"/>
      <c r="F67" s="318"/>
      <c r="G67" s="318"/>
      <c r="H67" s="318"/>
      <c r="I67" s="318"/>
      <c r="J67" s="318"/>
      <c r="K67" s="318"/>
      <c r="L67" s="1"/>
      <c r="M67" s="1"/>
    </row>
    <row r="68" spans="2:13" x14ac:dyDescent="0.2">
      <c r="B68" s="1"/>
      <c r="C68" s="17"/>
      <c r="D68" s="35"/>
      <c r="E68" s="160"/>
      <c r="F68" s="160"/>
      <c r="G68" s="1"/>
      <c r="H68" s="36"/>
      <c r="I68" s="37"/>
      <c r="J68" s="160"/>
      <c r="K68" s="160"/>
      <c r="L68" s="1"/>
      <c r="M68" s="1"/>
    </row>
    <row r="69" spans="2:13" x14ac:dyDescent="0.2">
      <c r="B69" s="1"/>
      <c r="C69" s="17"/>
      <c r="D69" s="35"/>
      <c r="E69" s="160"/>
      <c r="F69" s="160"/>
      <c r="G69" s="1"/>
      <c r="H69" s="36"/>
      <c r="I69" s="37"/>
      <c r="J69" s="160"/>
      <c r="K69" s="160"/>
      <c r="L69" s="1"/>
      <c r="M69" s="1"/>
    </row>
    <row r="70" spans="2:13" ht="15" customHeight="1" x14ac:dyDescent="0.2">
      <c r="B70" s="1"/>
      <c r="C70" s="38"/>
      <c r="D70" s="147"/>
      <c r="E70" s="147"/>
      <c r="F70" s="160"/>
      <c r="G70" s="160"/>
      <c r="H70" s="147"/>
      <c r="I70" s="147"/>
      <c r="J70" s="19"/>
      <c r="K70" s="160"/>
      <c r="L70" s="1"/>
      <c r="M70" s="1"/>
    </row>
    <row r="71" spans="2:13" ht="15" customHeight="1" x14ac:dyDescent="0.2">
      <c r="B71" s="1"/>
      <c r="C71" s="39"/>
      <c r="D71" s="146"/>
      <c r="E71" s="146"/>
      <c r="F71" s="161"/>
      <c r="G71" s="161"/>
      <c r="H71" s="146"/>
      <c r="I71" s="146"/>
      <c r="J71" s="19"/>
      <c r="K71" s="160"/>
      <c r="L71" s="1"/>
      <c r="M71" s="1"/>
    </row>
    <row r="72" spans="2:13" s="5" customFormat="1" ht="30" customHeight="1" x14ac:dyDescent="0.2"/>
  </sheetData>
  <mergeCells count="68">
    <mergeCell ref="H62:I62"/>
    <mergeCell ref="H64:I64"/>
    <mergeCell ref="C67:K67"/>
    <mergeCell ref="H53:I53"/>
    <mergeCell ref="H54:I54"/>
    <mergeCell ref="H55:I55"/>
    <mergeCell ref="H57:I57"/>
    <mergeCell ref="H59:I59"/>
    <mergeCell ref="H60:I60"/>
    <mergeCell ref="H52:I52"/>
    <mergeCell ref="C38:D38"/>
    <mergeCell ref="H39:I39"/>
    <mergeCell ref="C40:D40"/>
    <mergeCell ref="H41:I41"/>
    <mergeCell ref="C42:D42"/>
    <mergeCell ref="H43:I43"/>
    <mergeCell ref="H45:I45"/>
    <mergeCell ref="H46:I46"/>
    <mergeCell ref="H47:I47"/>
    <mergeCell ref="H49:I49"/>
    <mergeCell ref="H51:I51"/>
    <mergeCell ref="C37:D37"/>
    <mergeCell ref="H37:I37"/>
    <mergeCell ref="C31:D31"/>
    <mergeCell ref="H31:I31"/>
    <mergeCell ref="C32:D32"/>
    <mergeCell ref="H32:I32"/>
    <mergeCell ref="C33:D33"/>
    <mergeCell ref="H33:I33"/>
    <mergeCell ref="C34:D34"/>
    <mergeCell ref="H34:I34"/>
    <mergeCell ref="C35:D35"/>
    <mergeCell ref="H35:I35"/>
    <mergeCell ref="C36:D36"/>
    <mergeCell ref="C30:D30"/>
    <mergeCell ref="H30:I30"/>
    <mergeCell ref="C21:D21"/>
    <mergeCell ref="H21:I21"/>
    <mergeCell ref="C22:D22"/>
    <mergeCell ref="H22:I22"/>
    <mergeCell ref="C23:D23"/>
    <mergeCell ref="H23:I23"/>
    <mergeCell ref="H24:I24"/>
    <mergeCell ref="C25:D25"/>
    <mergeCell ref="H26:I26"/>
    <mergeCell ref="C28:D28"/>
    <mergeCell ref="H28:I28"/>
    <mergeCell ref="C18:D18"/>
    <mergeCell ref="H18:I18"/>
    <mergeCell ref="C19:D19"/>
    <mergeCell ref="H19:I19"/>
    <mergeCell ref="C20:D20"/>
    <mergeCell ref="H20:I20"/>
    <mergeCell ref="C13:D13"/>
    <mergeCell ref="H13:I13"/>
    <mergeCell ref="C15:D15"/>
    <mergeCell ref="H15:I15"/>
    <mergeCell ref="C17:D17"/>
    <mergeCell ref="H17:I17"/>
    <mergeCell ref="B9:B10"/>
    <mergeCell ref="C9:D10"/>
    <mergeCell ref="G9:G10"/>
    <mergeCell ref="H9:I10"/>
    <mergeCell ref="D2:J2"/>
    <mergeCell ref="D3:J3"/>
    <mergeCell ref="D4:J4"/>
    <mergeCell ref="D5:J5"/>
    <mergeCell ref="D6:J6"/>
  </mergeCells>
  <printOptions horizontalCentered="1" verticalCentered="1"/>
  <pageMargins left="0.31496062992125984" right="0.31496062992125984" top="0.35433070866141736" bottom="0.35433070866141736" header="0" footer="0"/>
  <pageSetup scale="61" fitToHeight="0" orientation="landscape" r:id="rId1"/>
  <headerFooter>
    <oddHeader>&amp;C
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view="pageBreakPreview" zoomScale="110" zoomScaleNormal="100" zoomScaleSheetLayoutView="110" workbookViewId="0">
      <selection activeCell="A9" sqref="A9:XFD9"/>
    </sheetView>
  </sheetViews>
  <sheetFormatPr baseColWidth="10" defaultRowHeight="15" x14ac:dyDescent="0.25"/>
  <cols>
    <col min="1" max="1" width="6.5703125" style="96" customWidth="1"/>
    <col min="2" max="16384" width="11.42578125" style="96"/>
  </cols>
  <sheetData>
    <row r="1" spans="1:11" s="273" customFormat="1" x14ac:dyDescent="0.25">
      <c r="C1" s="233"/>
      <c r="D1" s="385" t="s">
        <v>223</v>
      </c>
      <c r="E1" s="385"/>
      <c r="F1" s="385"/>
      <c r="G1" s="385"/>
      <c r="H1" s="385"/>
      <c r="I1" s="385"/>
      <c r="J1" s="43"/>
      <c r="K1" s="233"/>
    </row>
    <row r="2" spans="1:11" s="273" customFormat="1" x14ac:dyDescent="0.25">
      <c r="C2" s="233"/>
      <c r="D2" s="386" t="s">
        <v>224</v>
      </c>
      <c r="E2" s="386"/>
      <c r="F2" s="386"/>
      <c r="G2" s="386"/>
      <c r="H2" s="386"/>
      <c r="I2" s="386"/>
      <c r="J2" s="233"/>
      <c r="K2" s="233"/>
    </row>
    <row r="3" spans="1:11" s="273" customFormat="1" x14ac:dyDescent="0.25">
      <c r="C3" s="233"/>
      <c r="D3" s="386" t="s">
        <v>125</v>
      </c>
      <c r="E3" s="386"/>
      <c r="F3" s="386"/>
      <c r="G3" s="386"/>
      <c r="H3" s="386"/>
      <c r="I3" s="386"/>
      <c r="J3" s="233"/>
      <c r="K3" s="233"/>
    </row>
    <row r="4" spans="1:11" s="273" customFormat="1" x14ac:dyDescent="0.25">
      <c r="C4" s="233"/>
      <c r="D4" s="386" t="s">
        <v>4</v>
      </c>
      <c r="E4" s="386"/>
      <c r="F4" s="386"/>
      <c r="G4" s="386"/>
      <c r="H4" s="386"/>
      <c r="I4" s="386"/>
      <c r="J4" s="233"/>
      <c r="K4" s="233"/>
    </row>
    <row r="5" spans="1:11" s="273" customFormat="1" x14ac:dyDescent="0.25">
      <c r="C5" s="233"/>
      <c r="D5" s="274"/>
      <c r="E5" s="274"/>
      <c r="F5" s="274"/>
      <c r="G5" s="274"/>
      <c r="H5" s="274"/>
      <c r="I5" s="274"/>
      <c r="J5" s="233"/>
      <c r="K5" s="233"/>
    </row>
    <row r="7" spans="1:11" x14ac:dyDescent="0.25">
      <c r="A7" s="286"/>
      <c r="B7" s="169"/>
    </row>
    <row r="8" spans="1:11" x14ac:dyDescent="0.25">
      <c r="A8" s="289" t="s">
        <v>229</v>
      </c>
      <c r="B8" s="289"/>
      <c r="C8" s="289"/>
    </row>
    <row r="9" spans="1:11" x14ac:dyDescent="0.25">
      <c r="A9" s="383"/>
      <c r="B9" s="383"/>
    </row>
  </sheetData>
  <mergeCells count="5">
    <mergeCell ref="A9:B9"/>
    <mergeCell ref="D1:I1"/>
    <mergeCell ref="D2:I2"/>
    <mergeCell ref="D3:I3"/>
    <mergeCell ref="D4:I4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activeCell="C40" sqref="C40"/>
    </sheetView>
  </sheetViews>
  <sheetFormatPr baseColWidth="10" defaultRowHeight="15" x14ac:dyDescent="0.25"/>
  <cols>
    <col min="1" max="1" width="6.5703125" style="96" customWidth="1"/>
    <col min="2" max="16384" width="11.42578125" style="96"/>
  </cols>
  <sheetData>
    <row r="1" spans="1:11" s="273" customFormat="1" x14ac:dyDescent="0.25">
      <c r="C1" s="233"/>
      <c r="D1" s="385" t="s">
        <v>223</v>
      </c>
      <c r="E1" s="385"/>
      <c r="F1" s="385"/>
      <c r="G1" s="385"/>
      <c r="H1" s="385"/>
      <c r="I1" s="385"/>
      <c r="J1" s="43"/>
      <c r="K1" s="233"/>
    </row>
    <row r="2" spans="1:11" s="273" customFormat="1" x14ac:dyDescent="0.25">
      <c r="C2" s="233"/>
      <c r="D2" s="386" t="s">
        <v>224</v>
      </c>
      <c r="E2" s="386"/>
      <c r="F2" s="386"/>
      <c r="G2" s="386"/>
      <c r="H2" s="386"/>
      <c r="I2" s="386"/>
      <c r="J2" s="233"/>
      <c r="K2" s="233"/>
    </row>
    <row r="3" spans="1:11" s="273" customFormat="1" x14ac:dyDescent="0.25">
      <c r="C3" s="233"/>
      <c r="D3" s="386" t="s">
        <v>125</v>
      </c>
      <c r="E3" s="386"/>
      <c r="F3" s="386"/>
      <c r="G3" s="386"/>
      <c r="H3" s="386"/>
      <c r="I3" s="386"/>
      <c r="J3" s="233"/>
      <c r="K3" s="233"/>
    </row>
    <row r="4" spans="1:11" s="273" customFormat="1" x14ac:dyDescent="0.25">
      <c r="C4" s="233"/>
      <c r="D4" s="386" t="s">
        <v>4</v>
      </c>
      <c r="E4" s="386"/>
      <c r="F4" s="386"/>
      <c r="G4" s="386"/>
      <c r="H4" s="386"/>
      <c r="I4" s="386"/>
      <c r="J4" s="233"/>
      <c r="K4" s="233"/>
    </row>
    <row r="5" spans="1:11" s="273" customFormat="1" x14ac:dyDescent="0.25">
      <c r="C5" s="233"/>
      <c r="D5" s="274"/>
      <c r="E5" s="274"/>
      <c r="F5" s="274"/>
      <c r="G5" s="274"/>
      <c r="H5" s="274"/>
      <c r="I5" s="274"/>
      <c r="J5" s="233"/>
      <c r="K5" s="233"/>
    </row>
    <row r="8" spans="1:11" x14ac:dyDescent="0.25">
      <c r="A8" s="384"/>
      <c r="B8" s="384"/>
    </row>
    <row r="9" spans="1:11" x14ac:dyDescent="0.25">
      <c r="A9" s="286"/>
      <c r="B9" s="169"/>
    </row>
    <row r="10" spans="1:11" x14ac:dyDescent="0.25">
      <c r="A10" s="289" t="s">
        <v>234</v>
      </c>
      <c r="B10" s="289"/>
      <c r="C10" s="289"/>
    </row>
    <row r="11" spans="1:11" x14ac:dyDescent="0.25">
      <c r="B11" s="169"/>
    </row>
    <row r="12" spans="1:11" x14ac:dyDescent="0.25">
      <c r="B12" s="387" t="s">
        <v>230</v>
      </c>
      <c r="C12" s="387"/>
      <c r="D12" s="387"/>
      <c r="E12" s="387"/>
      <c r="F12" s="387"/>
      <c r="G12" s="387"/>
      <c r="H12" s="387"/>
      <c r="I12" s="387"/>
      <c r="J12" s="387"/>
      <c r="K12" s="387"/>
    </row>
    <row r="13" spans="1:11" x14ac:dyDescent="0.25">
      <c r="B13" s="387"/>
      <c r="C13" s="387"/>
      <c r="D13" s="387"/>
      <c r="E13" s="387"/>
      <c r="F13" s="387"/>
      <c r="G13" s="387"/>
      <c r="H13" s="387"/>
      <c r="I13" s="387"/>
      <c r="J13" s="387"/>
      <c r="K13" s="387"/>
    </row>
    <row r="14" spans="1:11" x14ac:dyDescent="0.25">
      <c r="B14" s="387"/>
      <c r="C14" s="387"/>
      <c r="D14" s="387"/>
      <c r="E14" s="387"/>
      <c r="F14" s="387"/>
      <c r="G14" s="387"/>
      <c r="H14" s="387"/>
      <c r="I14" s="387"/>
      <c r="J14" s="387"/>
      <c r="K14" s="387"/>
    </row>
    <row r="15" spans="1:11" x14ac:dyDescent="0.25">
      <c r="B15" s="387"/>
      <c r="C15" s="387"/>
      <c r="D15" s="387"/>
      <c r="E15" s="387"/>
      <c r="F15" s="387"/>
      <c r="G15" s="387"/>
      <c r="H15" s="387"/>
      <c r="I15" s="387"/>
      <c r="J15" s="387"/>
      <c r="K15" s="387"/>
    </row>
    <row r="16" spans="1:11" ht="9.75" customHeight="1" x14ac:dyDescent="0.25">
      <c r="B16" s="387"/>
      <c r="C16" s="387"/>
      <c r="D16" s="387"/>
      <c r="E16" s="387"/>
      <c r="F16" s="387"/>
      <c r="G16" s="387"/>
      <c r="H16" s="387"/>
      <c r="I16" s="387"/>
      <c r="J16" s="387"/>
      <c r="K16" s="387"/>
    </row>
    <row r="17" spans="2:11" hidden="1" x14ac:dyDescent="0.25">
      <c r="B17" s="387"/>
      <c r="C17" s="387"/>
      <c r="D17" s="387"/>
      <c r="E17" s="387"/>
      <c r="F17" s="387"/>
      <c r="G17" s="387"/>
      <c r="H17" s="387"/>
      <c r="I17" s="387"/>
      <c r="J17" s="387"/>
      <c r="K17" s="387"/>
    </row>
    <row r="18" spans="2:11" hidden="1" x14ac:dyDescent="0.25">
      <c r="B18" s="387"/>
      <c r="C18" s="387"/>
      <c r="D18" s="387"/>
      <c r="E18" s="387"/>
      <c r="F18" s="387"/>
      <c r="G18" s="387"/>
      <c r="H18" s="387"/>
      <c r="I18" s="387"/>
      <c r="J18" s="387"/>
      <c r="K18" s="387"/>
    </row>
    <row r="19" spans="2:11" hidden="1" x14ac:dyDescent="0.25">
      <c r="B19" s="387"/>
      <c r="C19" s="387"/>
      <c r="D19" s="387"/>
      <c r="E19" s="387"/>
      <c r="F19" s="387"/>
      <c r="G19" s="387"/>
      <c r="H19" s="387"/>
      <c r="I19" s="387"/>
      <c r="J19" s="387"/>
      <c r="K19" s="387"/>
    </row>
    <row r="20" spans="2:11" hidden="1" x14ac:dyDescent="0.25">
      <c r="B20" s="387"/>
      <c r="C20" s="387"/>
      <c r="D20" s="387"/>
      <c r="E20" s="387"/>
      <c r="F20" s="387"/>
      <c r="G20" s="387"/>
      <c r="H20" s="387"/>
      <c r="I20" s="387"/>
      <c r="J20" s="387"/>
      <c r="K20" s="387"/>
    </row>
    <row r="21" spans="2:11" x14ac:dyDescent="0.25">
      <c r="B21" s="290"/>
      <c r="C21" s="290"/>
      <c r="D21" s="290"/>
      <c r="E21" s="290"/>
      <c r="F21" s="290"/>
      <c r="G21" s="290"/>
      <c r="H21" s="290"/>
      <c r="I21" s="290"/>
      <c r="J21" s="290"/>
      <c r="K21" s="290"/>
    </row>
    <row r="22" spans="2:11" x14ac:dyDescent="0.25">
      <c r="B22" s="290"/>
      <c r="C22" s="290"/>
      <c r="D22" s="290"/>
      <c r="E22" s="290"/>
      <c r="F22" s="290"/>
      <c r="G22" s="290"/>
      <c r="H22" s="290"/>
      <c r="I22" s="290"/>
      <c r="J22" s="290"/>
      <c r="K22" s="290"/>
    </row>
    <row r="23" spans="2:11" ht="15" customHeight="1" x14ac:dyDescent="0.25">
      <c r="B23" s="387" t="s">
        <v>231</v>
      </c>
      <c r="C23" s="387"/>
      <c r="D23" s="387"/>
      <c r="E23" s="387"/>
      <c r="F23" s="387"/>
      <c r="G23" s="387"/>
      <c r="H23" s="387"/>
      <c r="I23" s="387"/>
      <c r="J23" s="387"/>
      <c r="K23" s="387"/>
    </row>
    <row r="24" spans="2:11" x14ac:dyDescent="0.25">
      <c r="B24" s="387"/>
      <c r="C24" s="387"/>
      <c r="D24" s="387"/>
      <c r="E24" s="387"/>
      <c r="F24" s="387"/>
      <c r="G24" s="387"/>
      <c r="H24" s="387"/>
      <c r="I24" s="387"/>
      <c r="J24" s="387"/>
      <c r="K24" s="387"/>
    </row>
    <row r="25" spans="2:11" x14ac:dyDescent="0.25">
      <c r="B25" s="387"/>
      <c r="C25" s="387"/>
      <c r="D25" s="387"/>
      <c r="E25" s="387"/>
      <c r="F25" s="387"/>
      <c r="G25" s="387"/>
      <c r="H25" s="387"/>
      <c r="I25" s="387"/>
      <c r="J25" s="387"/>
      <c r="K25" s="387"/>
    </row>
    <row r="26" spans="2:11" x14ac:dyDescent="0.25">
      <c r="B26" s="387"/>
      <c r="C26" s="387"/>
      <c r="D26" s="387"/>
      <c r="E26" s="387"/>
      <c r="F26" s="387"/>
      <c r="G26" s="387"/>
      <c r="H26" s="387"/>
      <c r="I26" s="387"/>
      <c r="J26" s="387"/>
      <c r="K26" s="387"/>
    </row>
    <row r="27" spans="2:11" ht="7.5" customHeight="1" x14ac:dyDescent="0.25">
      <c r="B27" s="387"/>
      <c r="C27" s="387"/>
      <c r="D27" s="387"/>
      <c r="E27" s="387"/>
      <c r="F27" s="387"/>
      <c r="G27" s="387"/>
      <c r="H27" s="387"/>
      <c r="I27" s="387"/>
      <c r="J27" s="387"/>
      <c r="K27" s="387"/>
    </row>
    <row r="28" spans="2:11" x14ac:dyDescent="0.25">
      <c r="B28" s="290"/>
      <c r="C28" s="290"/>
      <c r="D28" s="290"/>
      <c r="E28" s="290"/>
      <c r="F28" s="290"/>
      <c r="G28" s="290"/>
      <c r="H28" s="290"/>
      <c r="I28" s="290"/>
      <c r="J28" s="290"/>
      <c r="K28" s="290"/>
    </row>
    <row r="29" spans="2:11" x14ac:dyDescent="0.25">
      <c r="B29" s="290"/>
      <c r="C29" s="290"/>
      <c r="D29" s="290"/>
      <c r="E29" s="290"/>
      <c r="F29" s="290"/>
      <c r="G29" s="290"/>
      <c r="H29" s="290"/>
      <c r="I29" s="290"/>
      <c r="J29" s="290"/>
      <c r="K29" s="290"/>
    </row>
    <row r="30" spans="2:11" ht="15" customHeight="1" x14ac:dyDescent="0.25">
      <c r="B30" s="387" t="s">
        <v>232</v>
      </c>
      <c r="C30" s="387"/>
      <c r="D30" s="387"/>
      <c r="E30" s="387"/>
      <c r="F30" s="387"/>
      <c r="G30" s="387"/>
      <c r="H30" s="387"/>
      <c r="I30" s="387"/>
      <c r="J30" s="387"/>
      <c r="K30" s="387"/>
    </row>
    <row r="31" spans="2:11" x14ac:dyDescent="0.25">
      <c r="B31" s="387"/>
      <c r="C31" s="387"/>
      <c r="D31" s="387"/>
      <c r="E31" s="387"/>
      <c r="F31" s="387"/>
      <c r="G31" s="387"/>
      <c r="H31" s="387"/>
      <c r="I31" s="387"/>
      <c r="J31" s="387"/>
      <c r="K31" s="387"/>
    </row>
    <row r="32" spans="2:11" x14ac:dyDescent="0.25">
      <c r="B32" s="387"/>
      <c r="C32" s="387"/>
      <c r="D32" s="387"/>
      <c r="E32" s="387"/>
      <c r="F32" s="387"/>
      <c r="G32" s="387"/>
      <c r="H32" s="387"/>
      <c r="I32" s="387"/>
      <c r="J32" s="387"/>
      <c r="K32" s="387"/>
    </row>
    <row r="33" spans="2:11" x14ac:dyDescent="0.25">
      <c r="B33" s="290"/>
      <c r="C33" s="290"/>
      <c r="D33" s="290"/>
      <c r="E33" s="290"/>
      <c r="F33" s="290"/>
      <c r="G33" s="290"/>
      <c r="H33" s="290"/>
      <c r="I33" s="290"/>
      <c r="J33" s="290"/>
      <c r="K33" s="290"/>
    </row>
    <row r="34" spans="2:11" x14ac:dyDescent="0.25">
      <c r="B34" s="290"/>
      <c r="C34" s="290"/>
      <c r="D34" s="290"/>
      <c r="E34" s="290"/>
      <c r="F34" s="290"/>
      <c r="G34" s="290"/>
      <c r="H34" s="290"/>
      <c r="I34" s="290"/>
      <c r="J34" s="290"/>
      <c r="K34" s="290"/>
    </row>
    <row r="35" spans="2:11" x14ac:dyDescent="0.25">
      <c r="B35" s="387" t="s">
        <v>233</v>
      </c>
      <c r="C35" s="387"/>
      <c r="D35" s="387"/>
      <c r="E35" s="387"/>
      <c r="F35" s="387"/>
      <c r="G35" s="387"/>
      <c r="H35" s="387"/>
      <c r="I35" s="387"/>
      <c r="J35" s="387"/>
      <c r="K35" s="387"/>
    </row>
  </sheetData>
  <mergeCells count="9">
    <mergeCell ref="B12:K20"/>
    <mergeCell ref="B23:K27"/>
    <mergeCell ref="B30:K32"/>
    <mergeCell ref="B35:K35"/>
    <mergeCell ref="D1:I1"/>
    <mergeCell ref="D2:I2"/>
    <mergeCell ref="D3:I3"/>
    <mergeCell ref="D4:I4"/>
    <mergeCell ref="A8:B8"/>
  </mergeCells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view="pageBreakPreview" zoomScale="60" zoomScaleNormal="100" workbookViewId="0">
      <selection activeCell="F8" sqref="F8"/>
    </sheetView>
  </sheetViews>
  <sheetFormatPr baseColWidth="10" defaultRowHeight="15" x14ac:dyDescent="0.25"/>
  <cols>
    <col min="1" max="1" width="6.5703125" style="96" customWidth="1"/>
    <col min="2" max="16384" width="11.42578125" style="96"/>
  </cols>
  <sheetData>
    <row r="1" spans="1:11" s="273" customFormat="1" x14ac:dyDescent="0.25">
      <c r="C1" s="233"/>
      <c r="D1" s="385" t="s">
        <v>223</v>
      </c>
      <c r="E1" s="385"/>
      <c r="F1" s="385"/>
      <c r="G1" s="385"/>
      <c r="H1" s="385"/>
      <c r="I1" s="385"/>
      <c r="J1" s="43"/>
      <c r="K1" s="233"/>
    </row>
    <row r="2" spans="1:11" s="273" customFormat="1" x14ac:dyDescent="0.25">
      <c r="C2" s="233"/>
      <c r="D2" s="386" t="s">
        <v>224</v>
      </c>
      <c r="E2" s="386"/>
      <c r="F2" s="386"/>
      <c r="G2" s="386"/>
      <c r="H2" s="386"/>
      <c r="I2" s="386"/>
      <c r="J2" s="233"/>
      <c r="K2" s="233"/>
    </row>
    <row r="3" spans="1:11" s="273" customFormat="1" x14ac:dyDescent="0.25">
      <c r="C3" s="233"/>
      <c r="D3" s="386" t="s">
        <v>125</v>
      </c>
      <c r="E3" s="386"/>
      <c r="F3" s="386"/>
      <c r="G3" s="386"/>
      <c r="H3" s="386"/>
      <c r="I3" s="386"/>
      <c r="J3" s="233"/>
      <c r="K3" s="233"/>
    </row>
    <row r="4" spans="1:11" s="273" customFormat="1" x14ac:dyDescent="0.25">
      <c r="C4" s="233"/>
      <c r="D4" s="386" t="s">
        <v>4</v>
      </c>
      <c r="E4" s="386"/>
      <c r="F4" s="386"/>
      <c r="G4" s="386"/>
      <c r="H4" s="386"/>
      <c r="I4" s="386"/>
      <c r="J4" s="233"/>
      <c r="K4" s="233"/>
    </row>
    <row r="5" spans="1:11" s="273" customFormat="1" x14ac:dyDescent="0.25">
      <c r="C5" s="233"/>
      <c r="D5" s="274"/>
      <c r="E5" s="274"/>
      <c r="F5" s="274"/>
      <c r="G5" s="274"/>
      <c r="H5" s="274"/>
      <c r="I5" s="274"/>
      <c r="J5" s="233"/>
      <c r="K5" s="233"/>
    </row>
    <row r="8" spans="1:11" x14ac:dyDescent="0.25">
      <c r="A8" s="384"/>
      <c r="B8" s="384"/>
    </row>
    <row r="9" spans="1:11" x14ac:dyDescent="0.25">
      <c r="A9" s="286"/>
      <c r="B9" s="169"/>
    </row>
    <row r="10" spans="1:11" x14ac:dyDescent="0.25">
      <c r="A10" s="289" t="s">
        <v>235</v>
      </c>
      <c r="B10" s="289"/>
      <c r="C10" s="289"/>
    </row>
    <row r="11" spans="1:11" x14ac:dyDescent="0.25">
      <c r="B11" s="169"/>
    </row>
  </sheetData>
  <mergeCells count="5">
    <mergeCell ref="D1:I1"/>
    <mergeCell ref="D2:I2"/>
    <mergeCell ref="D3:I3"/>
    <mergeCell ref="D4:I4"/>
    <mergeCell ref="A8:B8"/>
  </mergeCells>
  <pageMargins left="0.7" right="0.7" top="0.75" bottom="0.75" header="0.3" footer="0.3"/>
  <pageSetup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view="pageBreakPreview" topLeftCell="A3" zoomScale="60" zoomScaleNormal="100" workbookViewId="0">
      <selection activeCell="F37" sqref="F37"/>
    </sheetView>
  </sheetViews>
  <sheetFormatPr baseColWidth="10" defaultRowHeight="15" x14ac:dyDescent="0.25"/>
  <cols>
    <col min="1" max="1" width="6.5703125" style="96" customWidth="1"/>
    <col min="2" max="16384" width="11.42578125" style="96"/>
  </cols>
  <sheetData>
    <row r="1" spans="1:11" s="273" customFormat="1" x14ac:dyDescent="0.25">
      <c r="C1" s="233"/>
      <c r="D1" s="385" t="s">
        <v>223</v>
      </c>
      <c r="E1" s="385"/>
      <c r="F1" s="385"/>
      <c r="G1" s="385"/>
      <c r="H1" s="385"/>
      <c r="I1" s="385"/>
      <c r="J1" s="43"/>
      <c r="K1" s="233"/>
    </row>
    <row r="2" spans="1:11" s="273" customFormat="1" x14ac:dyDescent="0.25">
      <c r="C2" s="233"/>
      <c r="D2" s="386" t="s">
        <v>224</v>
      </c>
      <c r="E2" s="386"/>
      <c r="F2" s="386"/>
      <c r="G2" s="386"/>
      <c r="H2" s="386"/>
      <c r="I2" s="386"/>
      <c r="J2" s="233"/>
      <c r="K2" s="233"/>
    </row>
    <row r="3" spans="1:11" s="273" customFormat="1" x14ac:dyDescent="0.25">
      <c r="C3" s="233"/>
      <c r="D3" s="386" t="s">
        <v>125</v>
      </c>
      <c r="E3" s="386"/>
      <c r="F3" s="386"/>
      <c r="G3" s="386"/>
      <c r="H3" s="386"/>
      <c r="I3" s="386"/>
      <c r="J3" s="233"/>
      <c r="K3" s="233"/>
    </row>
    <row r="4" spans="1:11" s="273" customFormat="1" x14ac:dyDescent="0.25">
      <c r="C4" s="233"/>
      <c r="D4" s="386" t="s">
        <v>4</v>
      </c>
      <c r="E4" s="386"/>
      <c r="F4" s="386"/>
      <c r="G4" s="386"/>
      <c r="H4" s="386"/>
      <c r="I4" s="386"/>
      <c r="J4" s="233"/>
      <c r="K4" s="233"/>
    </row>
    <row r="5" spans="1:11" s="273" customFormat="1" x14ac:dyDescent="0.25">
      <c r="C5" s="233"/>
      <c r="D5" s="274"/>
      <c r="E5" s="274"/>
      <c r="F5" s="274"/>
      <c r="G5" s="274"/>
      <c r="H5" s="274"/>
      <c r="I5" s="274"/>
      <c r="J5" s="233"/>
      <c r="K5" s="233"/>
    </row>
    <row r="8" spans="1:11" x14ac:dyDescent="0.25">
      <c r="A8" s="384"/>
      <c r="B8" s="384"/>
    </row>
    <row r="9" spans="1:11" x14ac:dyDescent="0.25">
      <c r="A9" s="286"/>
      <c r="B9" s="169"/>
    </row>
    <row r="10" spans="1:11" x14ac:dyDescent="0.25">
      <c r="A10" s="289" t="s">
        <v>236</v>
      </c>
      <c r="B10" s="289"/>
      <c r="C10" s="289"/>
    </row>
    <row r="11" spans="1:11" x14ac:dyDescent="0.25">
      <c r="B11" s="169"/>
    </row>
  </sheetData>
  <mergeCells count="5">
    <mergeCell ref="D1:I1"/>
    <mergeCell ref="D2:I2"/>
    <mergeCell ref="D3:I3"/>
    <mergeCell ref="D4:I4"/>
    <mergeCell ref="A8:B8"/>
  </mergeCells>
  <pageMargins left="0.7" right="0.7" top="0.75" bottom="0.75" header="0.3" footer="0.3"/>
  <pageSetup scale="92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view="pageBreakPreview" zoomScale="60" zoomScaleNormal="100" workbookViewId="0">
      <selection activeCell="E8" sqref="E8"/>
    </sheetView>
  </sheetViews>
  <sheetFormatPr baseColWidth="10" defaultRowHeight="15" x14ac:dyDescent="0.25"/>
  <cols>
    <col min="1" max="1" width="6.5703125" style="96" customWidth="1"/>
    <col min="2" max="2" width="11.42578125" style="96"/>
    <col min="3" max="3" width="23.85546875" style="96" customWidth="1"/>
    <col min="4" max="4" width="24.140625" style="96" customWidth="1"/>
    <col min="5" max="5" width="16" style="96" customWidth="1"/>
    <col min="6" max="6" width="11.42578125" style="96"/>
    <col min="7" max="7" width="3.85546875" style="96" customWidth="1"/>
    <col min="8" max="8" width="11.42578125" style="96" hidden="1" customWidth="1"/>
    <col min="9" max="9" width="9.28515625" style="96" customWidth="1"/>
    <col min="10" max="16384" width="11.42578125" style="96"/>
  </cols>
  <sheetData>
    <row r="1" spans="1:11" s="273" customFormat="1" x14ac:dyDescent="0.25">
      <c r="C1" s="233"/>
      <c r="D1" s="385" t="s">
        <v>223</v>
      </c>
      <c r="E1" s="385"/>
      <c r="F1" s="385"/>
      <c r="G1" s="385"/>
      <c r="H1" s="385"/>
      <c r="I1" s="385"/>
      <c r="J1" s="43"/>
      <c r="K1" s="233"/>
    </row>
    <row r="2" spans="1:11" s="273" customFormat="1" x14ac:dyDescent="0.25">
      <c r="C2" s="233"/>
      <c r="D2" s="386" t="s">
        <v>224</v>
      </c>
      <c r="E2" s="386"/>
      <c r="F2" s="386"/>
      <c r="G2" s="386"/>
      <c r="H2" s="386"/>
      <c r="I2" s="386"/>
      <c r="J2" s="233"/>
      <c r="K2" s="233"/>
    </row>
    <row r="3" spans="1:11" s="273" customFormat="1" x14ac:dyDescent="0.25">
      <c r="C3" s="233"/>
      <c r="D3" s="386" t="s">
        <v>125</v>
      </c>
      <c r="E3" s="386"/>
      <c r="F3" s="386"/>
      <c r="G3" s="386"/>
      <c r="H3" s="386"/>
      <c r="I3" s="386"/>
      <c r="J3" s="233"/>
      <c r="K3" s="233"/>
    </row>
    <row r="4" spans="1:11" s="273" customFormat="1" x14ac:dyDescent="0.25">
      <c r="C4" s="233"/>
      <c r="D4" s="386" t="s">
        <v>4</v>
      </c>
      <c r="E4" s="386"/>
      <c r="F4" s="386"/>
      <c r="G4" s="386"/>
      <c r="H4" s="386"/>
      <c r="I4" s="386"/>
      <c r="J4" s="233"/>
      <c r="K4" s="233"/>
    </row>
    <row r="5" spans="1:11" s="273" customFormat="1" x14ac:dyDescent="0.25">
      <c r="C5" s="233"/>
      <c r="D5" s="274"/>
      <c r="E5" s="274"/>
      <c r="F5" s="274"/>
      <c r="G5" s="274"/>
      <c r="H5" s="274"/>
      <c r="I5" s="274"/>
      <c r="J5" s="233"/>
      <c r="K5" s="233"/>
    </row>
    <row r="8" spans="1:11" x14ac:dyDescent="0.25">
      <c r="A8" s="384"/>
      <c r="B8" s="384"/>
    </row>
    <row r="9" spans="1:11" x14ac:dyDescent="0.25">
      <c r="A9" s="286"/>
      <c r="B9" s="169"/>
    </row>
    <row r="10" spans="1:11" x14ac:dyDescent="0.25">
      <c r="A10" s="289" t="s">
        <v>237</v>
      </c>
      <c r="B10" s="289"/>
      <c r="C10" s="289"/>
    </row>
    <row r="11" spans="1:11" x14ac:dyDescent="0.25">
      <c r="B11" s="169"/>
    </row>
    <row r="14" spans="1:11" x14ac:dyDescent="0.25">
      <c r="C14" s="291" t="s">
        <v>238</v>
      </c>
      <c r="D14" s="292" t="s">
        <v>239</v>
      </c>
      <c r="E14" s="292" t="s">
        <v>240</v>
      </c>
    </row>
    <row r="15" spans="1:11" x14ac:dyDescent="0.25">
      <c r="C15" s="293" t="s">
        <v>241</v>
      </c>
      <c r="D15" s="293" t="s">
        <v>242</v>
      </c>
      <c r="E15" s="294">
        <v>1160792.51</v>
      </c>
    </row>
    <row r="16" spans="1:11" x14ac:dyDescent="0.25">
      <c r="C16" s="295"/>
      <c r="D16" s="296" t="s">
        <v>243</v>
      </c>
      <c r="E16" s="297">
        <v>1160792.51</v>
      </c>
    </row>
  </sheetData>
  <mergeCells count="5">
    <mergeCell ref="D1:I1"/>
    <mergeCell ref="D2:I2"/>
    <mergeCell ref="D3:I3"/>
    <mergeCell ref="D4:I4"/>
    <mergeCell ref="A8:B8"/>
  </mergeCells>
  <pageMargins left="0.7" right="0.7" top="0.75" bottom="0.75" header="0.3" footer="0.3"/>
  <pageSetup fitToHeight="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view="pageBreakPreview" zoomScale="60" zoomScaleNormal="100" workbookViewId="0">
      <selection activeCell="B1" sqref="B1:B1048576"/>
    </sheetView>
  </sheetViews>
  <sheetFormatPr baseColWidth="10" defaultRowHeight="15" x14ac:dyDescent="0.25"/>
  <cols>
    <col min="1" max="1" width="6.5703125" style="96" customWidth="1"/>
    <col min="2" max="2" width="23.85546875" style="96" customWidth="1"/>
    <col min="3" max="3" width="24.140625" style="96" customWidth="1"/>
    <col min="4" max="4" width="16" style="96" customWidth="1"/>
    <col min="5" max="5" width="11.42578125" style="96"/>
    <col min="6" max="6" width="3.85546875" style="96" customWidth="1"/>
    <col min="7" max="7" width="11.42578125" style="96" hidden="1" customWidth="1"/>
    <col min="8" max="8" width="9.28515625" style="96" customWidth="1"/>
    <col min="9" max="16384" width="11.42578125" style="96"/>
  </cols>
  <sheetData>
    <row r="1" spans="1:10" s="273" customFormat="1" x14ac:dyDescent="0.25">
      <c r="B1" s="233"/>
      <c r="C1" s="385" t="s">
        <v>223</v>
      </c>
      <c r="D1" s="385"/>
      <c r="E1" s="385"/>
      <c r="F1" s="385"/>
      <c r="G1" s="385"/>
      <c r="H1" s="385"/>
      <c r="I1" s="43"/>
      <c r="J1" s="233"/>
    </row>
    <row r="2" spans="1:10" s="273" customFormat="1" x14ac:dyDescent="0.25">
      <c r="B2" s="233"/>
      <c r="C2" s="386" t="s">
        <v>224</v>
      </c>
      <c r="D2" s="386"/>
      <c r="E2" s="386"/>
      <c r="F2" s="386"/>
      <c r="G2" s="386"/>
      <c r="H2" s="386"/>
      <c r="I2" s="233"/>
      <c r="J2" s="233"/>
    </row>
    <row r="3" spans="1:10" s="273" customFormat="1" x14ac:dyDescent="0.25">
      <c r="B3" s="233"/>
      <c r="C3" s="386" t="s">
        <v>125</v>
      </c>
      <c r="D3" s="386"/>
      <c r="E3" s="386"/>
      <c r="F3" s="386"/>
      <c r="G3" s="386"/>
      <c r="H3" s="386"/>
      <c r="I3" s="233"/>
      <c r="J3" s="233"/>
    </row>
    <row r="4" spans="1:10" s="273" customFormat="1" x14ac:dyDescent="0.25">
      <c r="B4" s="233"/>
      <c r="C4" s="386" t="s">
        <v>4</v>
      </c>
      <c r="D4" s="386"/>
      <c r="E4" s="386"/>
      <c r="F4" s="386"/>
      <c r="G4" s="386"/>
      <c r="H4" s="386"/>
      <c r="I4" s="233"/>
      <c r="J4" s="233"/>
    </row>
    <row r="5" spans="1:10" s="273" customFormat="1" x14ac:dyDescent="0.25">
      <c r="B5" s="233"/>
      <c r="C5" s="274"/>
      <c r="D5" s="274"/>
      <c r="E5" s="274"/>
      <c r="F5" s="274"/>
      <c r="G5" s="274"/>
      <c r="H5" s="274"/>
      <c r="I5" s="233"/>
      <c r="J5" s="233"/>
    </row>
    <row r="8" spans="1:10" x14ac:dyDescent="0.25">
      <c r="A8" s="287"/>
    </row>
    <row r="9" spans="1:10" x14ac:dyDescent="0.25">
      <c r="A9" s="286"/>
    </row>
    <row r="10" spans="1:10" x14ac:dyDescent="0.25">
      <c r="A10" s="289" t="s">
        <v>244</v>
      </c>
      <c r="B10" s="289"/>
    </row>
  </sheetData>
  <mergeCells count="4">
    <mergeCell ref="C1:H1"/>
    <mergeCell ref="C2:H2"/>
    <mergeCell ref="C3:H3"/>
    <mergeCell ref="C4:H4"/>
  </mergeCells>
  <pageMargins left="0.7" right="0.7" top="0.75" bottom="0.75" header="0.3" footer="0.3"/>
  <pageSetup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view="pageBreakPreview" zoomScale="60" zoomScaleNormal="100" workbookViewId="0">
      <selection activeCell="D7" sqref="D7"/>
    </sheetView>
  </sheetViews>
  <sheetFormatPr baseColWidth="10" defaultRowHeight="15" x14ac:dyDescent="0.25"/>
  <cols>
    <col min="1" max="1" width="6.5703125" style="96" customWidth="1"/>
    <col min="2" max="2" width="11.42578125" style="96"/>
    <col min="3" max="3" width="23.85546875" style="96" customWidth="1"/>
    <col min="4" max="4" width="24.140625" style="96" customWidth="1"/>
    <col min="5" max="5" width="16" style="96" customWidth="1"/>
    <col min="6" max="6" width="11.42578125" style="96"/>
    <col min="7" max="7" width="3.85546875" style="96" customWidth="1"/>
    <col min="8" max="8" width="11.42578125" style="96" hidden="1" customWidth="1"/>
    <col min="9" max="9" width="9.28515625" style="96" customWidth="1"/>
    <col min="10" max="16384" width="11.42578125" style="96"/>
  </cols>
  <sheetData>
    <row r="1" spans="1:11" s="273" customFormat="1" x14ac:dyDescent="0.25">
      <c r="C1" s="233"/>
      <c r="D1" s="385" t="s">
        <v>223</v>
      </c>
      <c r="E1" s="385"/>
      <c r="F1" s="385"/>
      <c r="G1" s="385"/>
      <c r="H1" s="385"/>
      <c r="I1" s="385"/>
      <c r="J1" s="43"/>
      <c r="K1" s="233"/>
    </row>
    <row r="2" spans="1:11" s="273" customFormat="1" x14ac:dyDescent="0.25">
      <c r="C2" s="233"/>
      <c r="D2" s="386" t="s">
        <v>224</v>
      </c>
      <c r="E2" s="386"/>
      <c r="F2" s="386"/>
      <c r="G2" s="386"/>
      <c r="H2" s="386"/>
      <c r="I2" s="386"/>
      <c r="J2" s="233"/>
      <c r="K2" s="233"/>
    </row>
    <row r="3" spans="1:11" s="273" customFormat="1" x14ac:dyDescent="0.25">
      <c r="C3" s="233"/>
      <c r="D3" s="386" t="s">
        <v>125</v>
      </c>
      <c r="E3" s="386"/>
      <c r="F3" s="386"/>
      <c r="G3" s="386"/>
      <c r="H3" s="386"/>
      <c r="I3" s="386"/>
      <c r="J3" s="233"/>
      <c r="K3" s="233"/>
    </row>
    <row r="4" spans="1:11" s="273" customFormat="1" x14ac:dyDescent="0.25">
      <c r="C4" s="233"/>
      <c r="D4" s="386" t="s">
        <v>4</v>
      </c>
      <c r="E4" s="386"/>
      <c r="F4" s="386"/>
      <c r="G4" s="386"/>
      <c r="H4" s="386"/>
      <c r="I4" s="386"/>
      <c r="J4" s="233"/>
      <c r="K4" s="233"/>
    </row>
    <row r="5" spans="1:11" s="273" customFormat="1" x14ac:dyDescent="0.25">
      <c r="C5" s="233"/>
      <c r="D5" s="274"/>
      <c r="E5" s="274"/>
      <c r="F5" s="274"/>
      <c r="G5" s="274"/>
      <c r="H5" s="274"/>
      <c r="I5" s="274"/>
      <c r="J5" s="233"/>
      <c r="K5" s="233"/>
    </row>
    <row r="8" spans="1:11" x14ac:dyDescent="0.25">
      <c r="A8" s="384"/>
      <c r="B8" s="384"/>
    </row>
    <row r="9" spans="1:11" x14ac:dyDescent="0.25">
      <c r="A9" s="286"/>
      <c r="B9" s="169"/>
    </row>
    <row r="10" spans="1:11" x14ac:dyDescent="0.25">
      <c r="A10" s="289" t="s">
        <v>245</v>
      </c>
      <c r="B10" s="289"/>
      <c r="C10" s="289"/>
    </row>
    <row r="11" spans="1:11" x14ac:dyDescent="0.25">
      <c r="B11" s="169"/>
    </row>
  </sheetData>
  <mergeCells count="5">
    <mergeCell ref="D1:I1"/>
    <mergeCell ref="D2:I2"/>
    <mergeCell ref="D3:I3"/>
    <mergeCell ref="D4:I4"/>
    <mergeCell ref="A8:B8"/>
  </mergeCells>
  <pageMargins left="0.7" right="0.7" top="0.75" bottom="0.75" header="0.3" footer="0.3"/>
  <pageSetup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view="pageBreakPreview" zoomScale="60" zoomScaleNormal="100" workbookViewId="0">
      <selection activeCell="B26" sqref="B26:J29"/>
    </sheetView>
  </sheetViews>
  <sheetFormatPr baseColWidth="10" defaultRowHeight="15" x14ac:dyDescent="0.25"/>
  <cols>
    <col min="1" max="1" width="6.5703125" style="96" customWidth="1"/>
    <col min="2" max="2" width="11.42578125" style="96"/>
    <col min="3" max="3" width="23.85546875" style="96" customWidth="1"/>
    <col min="4" max="4" width="24.140625" style="96" customWidth="1"/>
    <col min="5" max="5" width="16" style="96" customWidth="1"/>
    <col min="6" max="6" width="11.42578125" style="96"/>
    <col min="7" max="7" width="3.85546875" style="96" customWidth="1"/>
    <col min="8" max="8" width="11.42578125" style="96" hidden="1" customWidth="1"/>
    <col min="9" max="9" width="9.28515625" style="96" customWidth="1"/>
    <col min="10" max="16384" width="11.42578125" style="96"/>
  </cols>
  <sheetData>
    <row r="1" spans="1:11" s="273" customFormat="1" x14ac:dyDescent="0.25">
      <c r="C1" s="233"/>
      <c r="D1" s="385" t="s">
        <v>223</v>
      </c>
      <c r="E1" s="385"/>
      <c r="F1" s="385"/>
      <c r="G1" s="385"/>
      <c r="H1" s="385"/>
      <c r="I1" s="385"/>
      <c r="J1" s="43"/>
      <c r="K1" s="233"/>
    </row>
    <row r="2" spans="1:11" s="273" customFormat="1" x14ac:dyDescent="0.25">
      <c r="C2" s="233"/>
      <c r="D2" s="386" t="s">
        <v>224</v>
      </c>
      <c r="E2" s="386"/>
      <c r="F2" s="386"/>
      <c r="G2" s="386"/>
      <c r="H2" s="386"/>
      <c r="I2" s="386"/>
      <c r="J2" s="233"/>
      <c r="K2" s="233"/>
    </row>
    <row r="3" spans="1:11" s="273" customFormat="1" x14ac:dyDescent="0.25">
      <c r="C3" s="233"/>
      <c r="D3" s="386" t="s">
        <v>125</v>
      </c>
      <c r="E3" s="386"/>
      <c r="F3" s="386"/>
      <c r="G3" s="386"/>
      <c r="H3" s="386"/>
      <c r="I3" s="386"/>
      <c r="J3" s="233"/>
      <c r="K3" s="233"/>
    </row>
    <row r="4" spans="1:11" s="273" customFormat="1" x14ac:dyDescent="0.25">
      <c r="C4" s="233"/>
      <c r="D4" s="386" t="s">
        <v>4</v>
      </c>
      <c r="E4" s="386"/>
      <c r="F4" s="386"/>
      <c r="G4" s="386"/>
      <c r="H4" s="386"/>
      <c r="I4" s="386"/>
      <c r="J4" s="233"/>
      <c r="K4" s="233"/>
    </row>
    <row r="5" spans="1:11" s="273" customFormat="1" x14ac:dyDescent="0.25">
      <c r="C5" s="233"/>
      <c r="D5" s="274"/>
      <c r="E5" s="274"/>
      <c r="F5" s="274"/>
      <c r="G5" s="274"/>
      <c r="H5" s="274"/>
      <c r="I5" s="274"/>
      <c r="J5" s="233"/>
      <c r="K5" s="233"/>
    </row>
    <row r="8" spans="1:11" x14ac:dyDescent="0.25">
      <c r="A8" s="384"/>
      <c r="B8" s="384"/>
    </row>
    <row r="9" spans="1:11" x14ac:dyDescent="0.25">
      <c r="A9" s="286"/>
      <c r="B9" s="169"/>
    </row>
    <row r="10" spans="1:11" x14ac:dyDescent="0.25">
      <c r="A10" s="289" t="s">
        <v>246</v>
      </c>
      <c r="B10" s="289"/>
      <c r="C10" s="289"/>
    </row>
    <row r="11" spans="1:11" x14ac:dyDescent="0.25">
      <c r="B11" s="169"/>
    </row>
    <row r="13" spans="1:11" ht="15" customHeight="1" x14ac:dyDescent="0.25">
      <c r="B13" s="388" t="s">
        <v>247</v>
      </c>
      <c r="C13" s="388"/>
      <c r="D13" s="388"/>
      <c r="E13" s="388"/>
      <c r="F13" s="388"/>
      <c r="G13" s="388"/>
      <c r="H13" s="388"/>
      <c r="I13" s="388"/>
      <c r="J13" s="388"/>
    </row>
    <row r="14" spans="1:11" x14ac:dyDescent="0.25">
      <c r="B14" s="388"/>
      <c r="C14" s="388"/>
      <c r="D14" s="388"/>
      <c r="E14" s="388"/>
      <c r="F14" s="388"/>
      <c r="G14" s="388"/>
      <c r="H14" s="388"/>
      <c r="I14" s="388"/>
      <c r="J14" s="388"/>
    </row>
    <row r="15" spans="1:11" x14ac:dyDescent="0.25">
      <c r="B15" s="388"/>
      <c r="C15" s="388"/>
      <c r="D15" s="388"/>
      <c r="E15" s="388"/>
      <c r="F15" s="388"/>
      <c r="G15" s="388"/>
      <c r="H15" s="388"/>
      <c r="I15" s="388"/>
      <c r="J15" s="388"/>
    </row>
    <row r="16" spans="1:11" ht="6" hidden="1" customHeight="1" x14ac:dyDescent="0.25">
      <c r="B16" s="388"/>
      <c r="C16" s="388"/>
      <c r="D16" s="388"/>
      <c r="E16" s="388"/>
      <c r="F16" s="388"/>
      <c r="G16" s="388"/>
      <c r="H16" s="388"/>
      <c r="I16" s="388"/>
      <c r="J16" s="388"/>
    </row>
    <row r="17" spans="2:10" ht="15.75" x14ac:dyDescent="0.25">
      <c r="B17" s="288"/>
      <c r="C17" s="288"/>
      <c r="D17" s="288"/>
      <c r="E17" s="288"/>
      <c r="F17" s="288"/>
    </row>
    <row r="18" spans="2:10" ht="43.5" customHeight="1" x14ac:dyDescent="0.25">
      <c r="B18" s="389" t="s">
        <v>285</v>
      </c>
      <c r="C18" s="389"/>
      <c r="D18" s="389"/>
      <c r="E18" s="389"/>
      <c r="F18" s="389"/>
      <c r="G18" s="389"/>
      <c r="H18" s="389"/>
      <c r="I18" s="389"/>
      <c r="J18" s="389"/>
    </row>
    <row r="19" spans="2:10" ht="15.75" x14ac:dyDescent="0.25">
      <c r="B19" s="288"/>
      <c r="C19" s="288"/>
      <c r="D19" s="288"/>
      <c r="E19" s="288"/>
      <c r="F19" s="288"/>
    </row>
    <row r="20" spans="2:10" ht="15" customHeight="1" x14ac:dyDescent="0.25">
      <c r="B20" s="389" t="s">
        <v>249</v>
      </c>
      <c r="C20" s="389"/>
      <c r="D20" s="389"/>
      <c r="E20" s="389"/>
      <c r="F20" s="389"/>
      <c r="G20" s="389"/>
      <c r="H20" s="389"/>
      <c r="I20" s="389"/>
      <c r="J20" s="389"/>
    </row>
    <row r="21" spans="2:10" ht="15" customHeight="1" x14ac:dyDescent="0.25">
      <c r="B21" s="389"/>
      <c r="C21" s="389"/>
      <c r="D21" s="389"/>
      <c r="E21" s="389"/>
      <c r="F21" s="389"/>
      <c r="G21" s="389"/>
      <c r="H21" s="389"/>
      <c r="I21" s="389"/>
      <c r="J21" s="389"/>
    </row>
    <row r="22" spans="2:10" ht="15" customHeight="1" x14ac:dyDescent="0.25">
      <c r="B22" s="389"/>
      <c r="C22" s="389"/>
      <c r="D22" s="389"/>
      <c r="E22" s="389"/>
      <c r="F22" s="389"/>
      <c r="G22" s="389"/>
      <c r="H22" s="389"/>
      <c r="I22" s="389"/>
      <c r="J22" s="389"/>
    </row>
    <row r="23" spans="2:10" ht="5.25" hidden="1" customHeight="1" x14ac:dyDescent="0.25">
      <c r="B23" s="389"/>
      <c r="C23" s="389"/>
      <c r="D23" s="389"/>
      <c r="E23" s="389"/>
      <c r="F23" s="389"/>
      <c r="G23" s="389"/>
      <c r="H23" s="389"/>
      <c r="I23" s="389"/>
      <c r="J23" s="389"/>
    </row>
    <row r="24" spans="2:10" ht="8.25" customHeight="1" x14ac:dyDescent="0.25">
      <c r="B24" s="389"/>
      <c r="C24" s="389"/>
      <c r="D24" s="389"/>
      <c r="E24" s="389"/>
      <c r="F24" s="389"/>
      <c r="G24" s="389"/>
      <c r="H24" s="389"/>
      <c r="I24" s="389"/>
      <c r="J24" s="389"/>
    </row>
    <row r="25" spans="2:10" ht="15.75" x14ac:dyDescent="0.25">
      <c r="B25" s="288"/>
      <c r="C25" s="288"/>
      <c r="D25" s="288"/>
      <c r="E25" s="288"/>
      <c r="F25" s="288"/>
    </row>
    <row r="26" spans="2:10" ht="15" customHeight="1" x14ac:dyDescent="0.25">
      <c r="B26" s="389" t="s">
        <v>248</v>
      </c>
      <c r="C26" s="389"/>
      <c r="D26" s="389"/>
      <c r="E26" s="389"/>
      <c r="F26" s="389"/>
      <c r="G26" s="389"/>
      <c r="H26" s="389"/>
      <c r="I26" s="389"/>
      <c r="J26" s="389"/>
    </row>
    <row r="27" spans="2:10" ht="15" customHeight="1" x14ac:dyDescent="0.25">
      <c r="B27" s="389"/>
      <c r="C27" s="389"/>
      <c r="D27" s="389"/>
      <c r="E27" s="389"/>
      <c r="F27" s="389"/>
      <c r="G27" s="389"/>
      <c r="H27" s="389"/>
      <c r="I27" s="389"/>
      <c r="J27" s="389"/>
    </row>
    <row r="28" spans="2:10" ht="12" customHeight="1" x14ac:dyDescent="0.25">
      <c r="B28" s="389"/>
      <c r="C28" s="389"/>
      <c r="D28" s="389"/>
      <c r="E28" s="389"/>
      <c r="F28" s="389"/>
      <c r="G28" s="389"/>
      <c r="H28" s="389"/>
      <c r="I28" s="389"/>
      <c r="J28" s="389"/>
    </row>
    <row r="29" spans="2:10" ht="15" hidden="1" customHeight="1" x14ac:dyDescent="0.25">
      <c r="B29" s="389"/>
      <c r="C29" s="389"/>
      <c r="D29" s="389"/>
      <c r="E29" s="389"/>
      <c r="F29" s="389"/>
      <c r="G29" s="389"/>
      <c r="H29" s="389"/>
      <c r="I29" s="389"/>
      <c r="J29" s="389"/>
    </row>
    <row r="33" spans="1:10" x14ac:dyDescent="0.25">
      <c r="A33" s="289" t="s">
        <v>250</v>
      </c>
    </row>
    <row r="36" spans="1:10" ht="15" customHeight="1" x14ac:dyDescent="0.25">
      <c r="B36" s="298" t="s">
        <v>251</v>
      </c>
      <c r="C36" s="298"/>
      <c r="D36" s="298"/>
      <c r="E36" s="298"/>
      <c r="F36" s="298"/>
      <c r="G36" s="298"/>
      <c r="H36" s="298"/>
      <c r="I36" s="298"/>
      <c r="J36" s="298"/>
    </row>
    <row r="37" spans="1:10" ht="15" customHeight="1" x14ac:dyDescent="0.25">
      <c r="B37" s="298"/>
      <c r="C37" s="298"/>
      <c r="D37" s="298"/>
      <c r="E37" s="298"/>
      <c r="F37" s="298"/>
      <c r="G37" s="298"/>
      <c r="H37" s="298"/>
      <c r="I37" s="298"/>
      <c r="J37" s="298"/>
    </row>
    <row r="38" spans="1:10" ht="15" customHeight="1" x14ac:dyDescent="0.25">
      <c r="B38" s="298"/>
      <c r="C38" s="298"/>
      <c r="D38" s="298"/>
      <c r="E38" s="298"/>
      <c r="F38" s="298"/>
      <c r="G38" s="298"/>
      <c r="H38" s="298"/>
      <c r="I38" s="298"/>
      <c r="J38" s="298"/>
    </row>
    <row r="39" spans="1:10" ht="15" customHeight="1" x14ac:dyDescent="0.25">
      <c r="B39" s="298"/>
      <c r="C39" s="298"/>
      <c r="D39" s="298"/>
      <c r="E39" s="298"/>
      <c r="F39" s="298"/>
      <c r="G39" s="298"/>
      <c r="H39" s="298"/>
      <c r="I39" s="298"/>
      <c r="J39" s="298"/>
    </row>
  </sheetData>
  <mergeCells count="9">
    <mergeCell ref="B13:J16"/>
    <mergeCell ref="B20:J24"/>
    <mergeCell ref="B26:J29"/>
    <mergeCell ref="D1:I1"/>
    <mergeCell ref="D2:I2"/>
    <mergeCell ref="D3:I3"/>
    <mergeCell ref="D4:I4"/>
    <mergeCell ref="A8:B8"/>
    <mergeCell ref="B18:J18"/>
  </mergeCells>
  <pageMargins left="0.7" right="0.7" top="0.75" bottom="0.75" header="0.3" footer="0.3"/>
  <pageSetup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view="pageBreakPreview" zoomScale="60" zoomScaleNormal="100" workbookViewId="0">
      <selection activeCell="K8" sqref="K8"/>
    </sheetView>
  </sheetViews>
  <sheetFormatPr baseColWidth="10" defaultRowHeight="15" x14ac:dyDescent="0.25"/>
  <cols>
    <col min="1" max="1" width="6.5703125" style="96" customWidth="1"/>
    <col min="2" max="16384" width="11.42578125" style="96"/>
  </cols>
  <sheetData>
    <row r="1" spans="1:11" s="273" customFormat="1" x14ac:dyDescent="0.25">
      <c r="C1" s="233"/>
      <c r="D1" s="385" t="s">
        <v>223</v>
      </c>
      <c r="E1" s="385"/>
      <c r="F1" s="385"/>
      <c r="G1" s="385"/>
      <c r="H1" s="385"/>
      <c r="I1" s="385"/>
      <c r="J1" s="43"/>
      <c r="K1" s="233"/>
    </row>
    <row r="2" spans="1:11" s="273" customFormat="1" x14ac:dyDescent="0.25">
      <c r="C2" s="233"/>
      <c r="D2" s="386" t="s">
        <v>224</v>
      </c>
      <c r="E2" s="386"/>
      <c r="F2" s="386"/>
      <c r="G2" s="386"/>
      <c r="H2" s="386"/>
      <c r="I2" s="386"/>
      <c r="J2" s="233"/>
      <c r="K2" s="233"/>
    </row>
    <row r="3" spans="1:11" s="273" customFormat="1" x14ac:dyDescent="0.25">
      <c r="C3" s="233"/>
      <c r="D3" s="386" t="s">
        <v>125</v>
      </c>
      <c r="E3" s="386"/>
      <c r="F3" s="386"/>
      <c r="G3" s="386"/>
      <c r="H3" s="386"/>
      <c r="I3" s="386"/>
      <c r="J3" s="233"/>
      <c r="K3" s="233"/>
    </row>
    <row r="4" spans="1:11" s="273" customFormat="1" x14ac:dyDescent="0.25">
      <c r="C4" s="233"/>
      <c r="D4" s="386" t="s">
        <v>4</v>
      </c>
      <c r="E4" s="386"/>
      <c r="F4" s="386"/>
      <c r="G4" s="386"/>
      <c r="H4" s="386"/>
      <c r="I4" s="386"/>
      <c r="J4" s="233"/>
      <c r="K4" s="233"/>
    </row>
    <row r="5" spans="1:11" s="273" customFormat="1" x14ac:dyDescent="0.25">
      <c r="C5" s="233"/>
      <c r="D5" s="274"/>
      <c r="E5" s="274"/>
      <c r="F5" s="274"/>
      <c r="G5" s="274"/>
      <c r="H5" s="274"/>
      <c r="I5" s="274"/>
      <c r="J5" s="233"/>
      <c r="K5" s="233"/>
    </row>
    <row r="6" spans="1:11" s="273" customFormat="1" x14ac:dyDescent="0.25">
      <c r="C6" s="233"/>
      <c r="D6" s="274"/>
      <c r="E6" s="274"/>
      <c r="F6" s="274"/>
      <c r="G6" s="274"/>
      <c r="H6" s="274"/>
      <c r="I6" s="274"/>
      <c r="J6" s="233"/>
      <c r="K6" s="233"/>
    </row>
    <row r="7" spans="1:11" s="273" customFormat="1" x14ac:dyDescent="0.25">
      <c r="C7" s="233"/>
      <c r="D7" s="274"/>
      <c r="E7" s="274"/>
      <c r="F7" s="274"/>
      <c r="G7" s="274"/>
      <c r="H7" s="274"/>
      <c r="I7" s="274"/>
      <c r="J7" s="233"/>
      <c r="K7" s="233"/>
    </row>
    <row r="8" spans="1:11" s="273" customFormat="1" ht="15.75" x14ac:dyDescent="0.25">
      <c r="B8" s="300" t="s">
        <v>256</v>
      </c>
      <c r="C8" s="233"/>
      <c r="D8" s="274"/>
      <c r="E8" s="274"/>
      <c r="F8" s="274"/>
      <c r="G8" s="274"/>
      <c r="H8" s="274"/>
      <c r="I8" s="274"/>
      <c r="J8" s="233"/>
      <c r="K8" s="233"/>
    </row>
    <row r="11" spans="1:11" x14ac:dyDescent="0.25">
      <c r="A11" s="384" t="s">
        <v>253</v>
      </c>
      <c r="B11" s="384"/>
    </row>
    <row r="12" spans="1:11" x14ac:dyDescent="0.25">
      <c r="A12" s="286"/>
      <c r="B12" s="169"/>
    </row>
    <row r="13" spans="1:11" x14ac:dyDescent="0.25">
      <c r="A13" s="384" t="s">
        <v>252</v>
      </c>
      <c r="B13" s="384"/>
      <c r="C13" s="384"/>
      <c r="D13" s="384"/>
    </row>
    <row r="14" spans="1:11" x14ac:dyDescent="0.25">
      <c r="B14" s="169"/>
    </row>
    <row r="15" spans="1:11" x14ac:dyDescent="0.25">
      <c r="A15" s="383"/>
      <c r="B15" s="383"/>
    </row>
    <row r="16" spans="1:11" ht="15" customHeight="1" x14ac:dyDescent="0.25">
      <c r="B16" s="298"/>
      <c r="C16" s="298"/>
      <c r="D16" s="298"/>
      <c r="E16" s="298"/>
      <c r="F16" s="298"/>
      <c r="G16" s="298"/>
      <c r="H16" s="298"/>
      <c r="I16" s="298"/>
      <c r="J16" s="298"/>
    </row>
    <row r="17" spans="2:10" ht="15" customHeight="1" x14ac:dyDescent="0.25">
      <c r="B17" s="298"/>
      <c r="C17" s="298"/>
      <c r="D17" s="298"/>
      <c r="E17" s="298"/>
      <c r="F17" s="298"/>
      <c r="G17" s="298"/>
      <c r="H17" s="298"/>
      <c r="I17" s="298"/>
      <c r="J17" s="298"/>
    </row>
    <row r="35" spans="1:4" x14ac:dyDescent="0.25">
      <c r="A35" s="384" t="s">
        <v>257</v>
      </c>
      <c r="B35" s="384"/>
      <c r="C35" s="384"/>
      <c r="D35" s="384"/>
    </row>
  </sheetData>
  <mergeCells count="8">
    <mergeCell ref="A15:B15"/>
    <mergeCell ref="A13:D13"/>
    <mergeCell ref="A35:D35"/>
    <mergeCell ref="D1:I1"/>
    <mergeCell ref="D2:I2"/>
    <mergeCell ref="D3:I3"/>
    <mergeCell ref="D4:I4"/>
    <mergeCell ref="A11:B11"/>
  </mergeCells>
  <pageMargins left="0.7" right="0.7" top="0.75" bottom="0.75" header="0.3" footer="0.3"/>
  <pageSetup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view="pageBreakPreview" topLeftCell="A38" zoomScale="60" zoomScaleNormal="100" workbookViewId="0">
      <selection activeCell="G55" sqref="G55"/>
    </sheetView>
  </sheetViews>
  <sheetFormatPr baseColWidth="10" defaultRowHeight="15" x14ac:dyDescent="0.25"/>
  <cols>
    <col min="1" max="1" width="6.5703125" style="96" customWidth="1"/>
    <col min="2" max="16384" width="11.42578125" style="96"/>
  </cols>
  <sheetData>
    <row r="1" spans="1:11" s="273" customFormat="1" x14ac:dyDescent="0.25">
      <c r="C1" s="233"/>
      <c r="D1" s="385" t="s">
        <v>223</v>
      </c>
      <c r="E1" s="385"/>
      <c r="F1" s="385"/>
      <c r="G1" s="385"/>
      <c r="H1" s="385"/>
      <c r="I1" s="385"/>
      <c r="J1" s="43"/>
      <c r="K1" s="233"/>
    </row>
    <row r="2" spans="1:11" s="273" customFormat="1" x14ac:dyDescent="0.25">
      <c r="C2" s="233"/>
      <c r="D2" s="386" t="s">
        <v>224</v>
      </c>
      <c r="E2" s="386"/>
      <c r="F2" s="386"/>
      <c r="G2" s="386"/>
      <c r="H2" s="386"/>
      <c r="I2" s="386"/>
      <c r="J2" s="233"/>
      <c r="K2" s="233"/>
    </row>
    <row r="3" spans="1:11" s="273" customFormat="1" x14ac:dyDescent="0.25">
      <c r="C3" s="233"/>
      <c r="D3" s="386" t="s">
        <v>125</v>
      </c>
      <c r="E3" s="386"/>
      <c r="F3" s="386"/>
      <c r="G3" s="386"/>
      <c r="H3" s="386"/>
      <c r="I3" s="386"/>
      <c r="J3" s="233"/>
      <c r="K3" s="233"/>
    </row>
    <row r="4" spans="1:11" s="273" customFormat="1" x14ac:dyDescent="0.25">
      <c r="C4" s="233"/>
      <c r="D4" s="386" t="s">
        <v>4</v>
      </c>
      <c r="E4" s="386"/>
      <c r="F4" s="386"/>
      <c r="G4" s="386"/>
      <c r="H4" s="386"/>
      <c r="I4" s="386"/>
      <c r="J4" s="233"/>
      <c r="K4" s="233"/>
    </row>
    <row r="5" spans="1:11" s="273" customFormat="1" x14ac:dyDescent="0.25">
      <c r="C5" s="233"/>
      <c r="D5" s="274"/>
      <c r="E5" s="274"/>
      <c r="F5" s="274"/>
      <c r="G5" s="274"/>
      <c r="H5" s="274"/>
      <c r="I5" s="274"/>
      <c r="J5" s="233"/>
      <c r="K5" s="233"/>
    </row>
    <row r="6" spans="1:11" s="273" customFormat="1" x14ac:dyDescent="0.25">
      <c r="C6" s="233"/>
      <c r="D6" s="274"/>
      <c r="E6" s="274"/>
      <c r="F6" s="274"/>
      <c r="G6" s="274"/>
      <c r="H6" s="274"/>
      <c r="I6" s="274"/>
      <c r="J6" s="233"/>
      <c r="K6" s="233"/>
    </row>
    <row r="7" spans="1:11" s="273" customFormat="1" x14ac:dyDescent="0.25">
      <c r="C7" s="233"/>
      <c r="D7" s="274"/>
      <c r="E7" s="274"/>
      <c r="F7" s="274"/>
      <c r="G7" s="274"/>
      <c r="H7" s="274"/>
      <c r="I7" s="274"/>
      <c r="J7" s="233"/>
      <c r="K7" s="233"/>
    </row>
    <row r="10" spans="1:11" x14ac:dyDescent="0.25">
      <c r="A10" s="384" t="s">
        <v>253</v>
      </c>
      <c r="B10" s="384"/>
    </row>
    <row r="11" spans="1:11" x14ac:dyDescent="0.25">
      <c r="A11" s="286"/>
      <c r="B11" s="169"/>
    </row>
    <row r="12" spans="1:11" x14ac:dyDescent="0.25">
      <c r="A12" s="384" t="s">
        <v>258</v>
      </c>
      <c r="B12" s="384"/>
      <c r="C12" s="384"/>
      <c r="D12" s="384"/>
    </row>
    <row r="13" spans="1:11" x14ac:dyDescent="0.25">
      <c r="B13" s="169"/>
    </row>
    <row r="14" spans="1:11" x14ac:dyDescent="0.25">
      <c r="A14" s="383"/>
      <c r="B14" s="383"/>
    </row>
  </sheetData>
  <mergeCells count="7">
    <mergeCell ref="A14:B14"/>
    <mergeCell ref="D1:I1"/>
    <mergeCell ref="D2:I2"/>
    <mergeCell ref="D3:I3"/>
    <mergeCell ref="D4:I4"/>
    <mergeCell ref="A10:B10"/>
    <mergeCell ref="A12:D12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6"/>
  <sheetViews>
    <sheetView showGridLines="0" view="pageBreakPreview" zoomScale="60" zoomScaleNormal="60" workbookViewId="0">
      <selection activeCell="C10" sqref="C10:D10"/>
    </sheetView>
  </sheetViews>
  <sheetFormatPr baseColWidth="10" defaultColWidth="0" defaultRowHeight="15" zeroHeight="1" x14ac:dyDescent="0.25"/>
  <cols>
    <col min="1" max="1" width="2" style="96" customWidth="1"/>
    <col min="2" max="2" width="2.42578125" style="96" customWidth="1"/>
    <col min="3" max="3" width="22" style="96" customWidth="1"/>
    <col min="4" max="4" width="68.85546875" style="96" customWidth="1"/>
    <col min="5" max="6" width="21" style="96" customWidth="1"/>
    <col min="7" max="7" width="4.85546875" style="96" customWidth="1"/>
    <col min="8" max="8" width="11.42578125" style="96" customWidth="1"/>
    <col min="9" max="9" width="64.140625" style="96" customWidth="1"/>
    <col min="10" max="11" width="21" style="96" customWidth="1"/>
    <col min="12" max="12" width="3.7109375" style="96" customWidth="1"/>
    <col min="13" max="13" width="4.5703125" style="96" customWidth="1"/>
    <col min="14" max="16384" width="11.42578125" style="96" hidden="1"/>
  </cols>
  <sheetData>
    <row r="1" spans="2:12" x14ac:dyDescent="0.25"/>
    <row r="2" spans="2:12" x14ac:dyDescent="0.25">
      <c r="B2" s="102"/>
      <c r="C2" s="106"/>
      <c r="D2" s="321" t="s">
        <v>0</v>
      </c>
      <c r="E2" s="321"/>
      <c r="F2" s="321"/>
      <c r="G2" s="321"/>
      <c r="H2" s="321"/>
      <c r="I2" s="321"/>
      <c r="J2" s="321"/>
      <c r="K2" s="106"/>
      <c r="L2" s="106"/>
    </row>
    <row r="3" spans="2:12" x14ac:dyDescent="0.25">
      <c r="C3" s="107"/>
      <c r="D3" s="321" t="s">
        <v>1</v>
      </c>
      <c r="E3" s="321"/>
      <c r="F3" s="321"/>
      <c r="G3" s="321"/>
      <c r="H3" s="321"/>
      <c r="I3" s="321"/>
      <c r="J3" s="321"/>
      <c r="K3" s="107"/>
      <c r="L3" s="107"/>
    </row>
    <row r="4" spans="2:12" x14ac:dyDescent="0.25">
      <c r="C4" s="107"/>
      <c r="D4" s="321" t="s">
        <v>66</v>
      </c>
      <c r="E4" s="321"/>
      <c r="F4" s="321"/>
      <c r="G4" s="321"/>
      <c r="H4" s="321"/>
      <c r="I4" s="321"/>
      <c r="J4" s="321"/>
      <c r="K4" s="107"/>
      <c r="L4" s="107"/>
    </row>
    <row r="5" spans="2:12" x14ac:dyDescent="0.25">
      <c r="C5" s="107"/>
      <c r="D5" s="321" t="s">
        <v>67</v>
      </c>
      <c r="E5" s="321"/>
      <c r="F5" s="321"/>
      <c r="G5" s="321"/>
      <c r="H5" s="321"/>
      <c r="I5" s="321"/>
      <c r="J5" s="321"/>
      <c r="K5" s="107"/>
      <c r="L5" s="107"/>
    </row>
    <row r="6" spans="2:12" x14ac:dyDescent="0.25">
      <c r="B6" s="108"/>
      <c r="C6" s="108"/>
      <c r="D6" s="321" t="s">
        <v>4</v>
      </c>
      <c r="E6" s="321"/>
      <c r="F6" s="321"/>
      <c r="G6" s="321"/>
      <c r="H6" s="321"/>
      <c r="I6" s="321"/>
      <c r="J6" s="321"/>
      <c r="K6" s="102"/>
      <c r="L6" s="102"/>
    </row>
    <row r="7" spans="2:12" x14ac:dyDescent="0.25">
      <c r="B7" s="108"/>
      <c r="C7" s="109"/>
      <c r="D7" s="322"/>
      <c r="E7" s="322"/>
      <c r="F7" s="322"/>
      <c r="G7" s="322"/>
      <c r="H7" s="322"/>
      <c r="I7" s="322"/>
      <c r="J7" s="322"/>
      <c r="K7" s="322"/>
      <c r="L7" s="102"/>
    </row>
    <row r="8" spans="2:12" x14ac:dyDescent="0.25">
      <c r="B8" s="108"/>
      <c r="C8" s="108"/>
      <c r="D8" s="108"/>
      <c r="E8" s="108"/>
      <c r="F8" s="108"/>
      <c r="G8" s="110"/>
      <c r="H8" s="105"/>
      <c r="I8" s="105"/>
      <c r="J8" s="102"/>
      <c r="K8" s="102"/>
      <c r="L8" s="102"/>
    </row>
    <row r="9" spans="2:12" x14ac:dyDescent="0.25">
      <c r="B9" s="111"/>
      <c r="C9" s="111"/>
      <c r="D9" s="111"/>
      <c r="E9" s="112"/>
      <c r="F9" s="112"/>
      <c r="G9" s="113"/>
      <c r="H9" s="105"/>
      <c r="I9" s="105"/>
      <c r="J9" s="102"/>
      <c r="K9" s="102"/>
      <c r="L9" s="102"/>
    </row>
    <row r="10" spans="2:12" x14ac:dyDescent="0.25">
      <c r="B10" s="44"/>
      <c r="C10" s="320" t="s">
        <v>68</v>
      </c>
      <c r="D10" s="320"/>
      <c r="E10" s="167">
        <v>2019</v>
      </c>
      <c r="F10" s="167">
        <v>2018</v>
      </c>
      <c r="G10" s="115"/>
      <c r="H10" s="320" t="s">
        <v>68</v>
      </c>
      <c r="I10" s="320"/>
      <c r="J10" s="167">
        <v>2019</v>
      </c>
      <c r="K10" s="167">
        <v>2018</v>
      </c>
      <c r="L10" s="116"/>
    </row>
    <row r="11" spans="2:12" x14ac:dyDescent="0.25">
      <c r="B11" s="117"/>
      <c r="C11" s="118"/>
      <c r="D11" s="118"/>
      <c r="E11" s="45"/>
      <c r="F11" s="45"/>
      <c r="G11" s="105"/>
      <c r="H11" s="105"/>
      <c r="I11" s="105"/>
      <c r="J11" s="102"/>
      <c r="K11" s="102"/>
      <c r="L11" s="119"/>
    </row>
    <row r="12" spans="2:12" x14ac:dyDescent="0.25">
      <c r="B12" s="46"/>
      <c r="C12" s="323" t="s">
        <v>69</v>
      </c>
      <c r="D12" s="323"/>
      <c r="E12" s="47"/>
      <c r="F12" s="47"/>
      <c r="G12" s="103"/>
      <c r="H12" s="323" t="s">
        <v>70</v>
      </c>
      <c r="I12" s="323"/>
      <c r="J12" s="47"/>
      <c r="K12" s="47"/>
      <c r="L12" s="48"/>
    </row>
    <row r="13" spans="2:12" x14ac:dyDescent="0.25">
      <c r="B13" s="124"/>
      <c r="C13" s="324" t="s">
        <v>71</v>
      </c>
      <c r="D13" s="324"/>
      <c r="E13" s="62">
        <f>SUM(E14:E21)</f>
        <v>936148582.75999999</v>
      </c>
      <c r="F13" s="62">
        <f>SUM(F14:F21)</f>
        <v>874416261.29999995</v>
      </c>
      <c r="G13" s="103"/>
      <c r="H13" s="323" t="s">
        <v>72</v>
      </c>
      <c r="I13" s="323"/>
      <c r="J13" s="62">
        <f>SUM(J14:J16)</f>
        <v>1069569945.38</v>
      </c>
      <c r="K13" s="62">
        <f>SUM(K14:K16)</f>
        <v>967793902.31999993</v>
      </c>
      <c r="L13" s="49"/>
    </row>
    <row r="14" spans="2:12" x14ac:dyDescent="0.25">
      <c r="B14" s="122"/>
      <c r="C14" s="319" t="s">
        <v>73</v>
      </c>
      <c r="D14" s="319"/>
      <c r="E14" s="166">
        <v>622860401.91999996</v>
      </c>
      <c r="F14" s="166">
        <v>566926802.51999998</v>
      </c>
      <c r="G14" s="103"/>
      <c r="H14" s="319" t="s">
        <v>74</v>
      </c>
      <c r="I14" s="319"/>
      <c r="J14" s="166">
        <v>480882825.75999999</v>
      </c>
      <c r="K14" s="166">
        <v>432182663.13</v>
      </c>
      <c r="L14" s="49"/>
    </row>
    <row r="15" spans="2:12" x14ac:dyDescent="0.25">
      <c r="B15" s="122"/>
      <c r="C15" s="319" t="s">
        <v>75</v>
      </c>
      <c r="D15" s="319"/>
      <c r="E15" s="166">
        <v>0</v>
      </c>
      <c r="F15" s="166">
        <v>0</v>
      </c>
      <c r="G15" s="103"/>
      <c r="H15" s="319" t="s">
        <v>76</v>
      </c>
      <c r="I15" s="319"/>
      <c r="J15" s="166">
        <v>128726422.89</v>
      </c>
      <c r="K15" s="166">
        <v>81444149.560000002</v>
      </c>
      <c r="L15" s="49"/>
    </row>
    <row r="16" spans="2:12" x14ac:dyDescent="0.25">
      <c r="B16" s="122"/>
      <c r="C16" s="319" t="s">
        <v>77</v>
      </c>
      <c r="D16" s="319"/>
      <c r="E16" s="166">
        <v>0</v>
      </c>
      <c r="F16" s="166">
        <v>0</v>
      </c>
      <c r="G16" s="103"/>
      <c r="H16" s="319" t="s">
        <v>78</v>
      </c>
      <c r="I16" s="319"/>
      <c r="J16" s="166">
        <v>459960696.73000002</v>
      </c>
      <c r="K16" s="166">
        <v>454167089.63</v>
      </c>
      <c r="L16" s="49"/>
    </row>
    <row r="17" spans="2:12" x14ac:dyDescent="0.25">
      <c r="B17" s="122"/>
      <c r="C17" s="319" t="s">
        <v>79</v>
      </c>
      <c r="D17" s="319"/>
      <c r="E17" s="166">
        <v>147208163.59999999</v>
      </c>
      <c r="F17" s="166">
        <v>139646082.06</v>
      </c>
      <c r="G17" s="103"/>
      <c r="H17" s="125"/>
      <c r="I17" s="137"/>
      <c r="J17" s="50"/>
      <c r="K17" s="50"/>
      <c r="L17" s="49"/>
    </row>
    <row r="18" spans="2:12" x14ac:dyDescent="0.25">
      <c r="B18" s="122"/>
      <c r="C18" s="319" t="s">
        <v>80</v>
      </c>
      <c r="D18" s="319"/>
      <c r="E18" s="166">
        <v>31652342.989999998</v>
      </c>
      <c r="F18" s="166">
        <v>29170428.940000001</v>
      </c>
      <c r="G18" s="103"/>
      <c r="H18" s="323" t="s">
        <v>81</v>
      </c>
      <c r="I18" s="323"/>
      <c r="J18" s="62">
        <f>SUM(J19:J27)</f>
        <v>117447429.03</v>
      </c>
      <c r="K18" s="62">
        <f>SUM(K19:K27)</f>
        <v>89116348.219999999</v>
      </c>
      <c r="L18" s="49"/>
    </row>
    <row r="19" spans="2:12" x14ac:dyDescent="0.25">
      <c r="B19" s="122"/>
      <c r="C19" s="319" t="s">
        <v>82</v>
      </c>
      <c r="D19" s="319"/>
      <c r="E19" s="166">
        <v>48606826.469999999</v>
      </c>
      <c r="F19" s="166">
        <v>78285683.790000007</v>
      </c>
      <c r="G19" s="103"/>
      <c r="H19" s="319" t="s">
        <v>83</v>
      </c>
      <c r="I19" s="319"/>
      <c r="J19" s="166">
        <v>39452391.229999997</v>
      </c>
      <c r="K19" s="166">
        <v>35706944</v>
      </c>
      <c r="L19" s="49"/>
    </row>
    <row r="20" spans="2:12" x14ac:dyDescent="0.25">
      <c r="B20" s="122"/>
      <c r="C20" s="319" t="s">
        <v>84</v>
      </c>
      <c r="D20" s="319"/>
      <c r="E20" s="166">
        <v>85820847.780000001</v>
      </c>
      <c r="F20" s="166">
        <v>60387263.990000002</v>
      </c>
      <c r="G20" s="103"/>
      <c r="H20" s="319" t="s">
        <v>85</v>
      </c>
      <c r="I20" s="319"/>
      <c r="J20" s="166">
        <v>0</v>
      </c>
      <c r="K20" s="166">
        <v>0</v>
      </c>
      <c r="L20" s="49"/>
    </row>
    <row r="21" spans="2:12" ht="22.5" customHeight="1" x14ac:dyDescent="0.25">
      <c r="B21" s="122"/>
      <c r="C21" s="319"/>
      <c r="D21" s="319"/>
      <c r="E21" s="166"/>
      <c r="F21" s="166"/>
      <c r="G21" s="103"/>
      <c r="H21" s="319" t="s">
        <v>86</v>
      </c>
      <c r="I21" s="319"/>
      <c r="J21" s="166">
        <v>9244697.7400000002</v>
      </c>
      <c r="K21" s="166">
        <v>8078560.4000000004</v>
      </c>
      <c r="L21" s="49"/>
    </row>
    <row r="22" spans="2:12" x14ac:dyDescent="0.25">
      <c r="B22" s="124"/>
      <c r="C22" s="125"/>
      <c r="D22" s="137"/>
      <c r="E22" s="50"/>
      <c r="F22" s="50"/>
      <c r="G22" s="103"/>
      <c r="H22" s="319" t="s">
        <v>87</v>
      </c>
      <c r="I22" s="319"/>
      <c r="J22" s="166">
        <v>57886686.840000004</v>
      </c>
      <c r="K22" s="166">
        <v>36684826.039999999</v>
      </c>
      <c r="L22" s="49"/>
    </row>
    <row r="23" spans="2:12" ht="40.5" customHeight="1" x14ac:dyDescent="0.25">
      <c r="B23" s="124"/>
      <c r="C23" s="324" t="s">
        <v>88</v>
      </c>
      <c r="D23" s="324"/>
      <c r="E23" s="62">
        <f>SUM(E24:E25)</f>
        <v>547985318.12</v>
      </c>
      <c r="F23" s="62">
        <f>SUM(F24:F25)</f>
        <v>549075741.94000006</v>
      </c>
      <c r="G23" s="103"/>
      <c r="H23" s="319" t="s">
        <v>89</v>
      </c>
      <c r="I23" s="319"/>
      <c r="J23" s="166">
        <v>10713653.220000001</v>
      </c>
      <c r="K23" s="166">
        <v>8646017.7799999993</v>
      </c>
      <c r="L23" s="49"/>
    </row>
    <row r="24" spans="2:12" ht="28.5" customHeight="1" x14ac:dyDescent="0.25">
      <c r="B24" s="122"/>
      <c r="C24" s="319" t="s">
        <v>90</v>
      </c>
      <c r="D24" s="319"/>
      <c r="E24" s="166">
        <v>547985318.12</v>
      </c>
      <c r="F24" s="166">
        <v>549075741.94000006</v>
      </c>
      <c r="G24" s="103"/>
      <c r="H24" s="319" t="s">
        <v>91</v>
      </c>
      <c r="I24" s="319"/>
      <c r="J24" s="166">
        <v>0</v>
      </c>
      <c r="K24" s="166">
        <v>0</v>
      </c>
      <c r="L24" s="49"/>
    </row>
    <row r="25" spans="2:12" ht="15.75" customHeight="1" x14ac:dyDescent="0.25">
      <c r="B25" s="122"/>
      <c r="C25" s="319" t="s">
        <v>92</v>
      </c>
      <c r="D25" s="319"/>
      <c r="E25" s="166">
        <v>0</v>
      </c>
      <c r="F25" s="166">
        <v>0</v>
      </c>
      <c r="G25" s="103"/>
      <c r="H25" s="319" t="s">
        <v>93</v>
      </c>
      <c r="I25" s="319"/>
      <c r="J25" s="166">
        <v>0</v>
      </c>
      <c r="K25" s="166">
        <v>0</v>
      </c>
      <c r="L25" s="49"/>
    </row>
    <row r="26" spans="2:12" x14ac:dyDescent="0.25">
      <c r="B26" s="124"/>
      <c r="C26" s="125"/>
      <c r="D26" s="137"/>
      <c r="E26" s="50"/>
      <c r="F26" s="50"/>
      <c r="G26" s="103"/>
      <c r="H26" s="319" t="s">
        <v>94</v>
      </c>
      <c r="I26" s="319"/>
      <c r="J26" s="166">
        <v>150000</v>
      </c>
      <c r="K26" s="166">
        <v>0</v>
      </c>
      <c r="L26" s="49"/>
    </row>
    <row r="27" spans="2:12" x14ac:dyDescent="0.25">
      <c r="B27" s="122"/>
      <c r="C27" s="324" t="s">
        <v>95</v>
      </c>
      <c r="D27" s="324"/>
      <c r="E27" s="62">
        <f>SUM(E28:E32)</f>
        <v>0</v>
      </c>
      <c r="F27" s="62">
        <f>SUM(F28:F32)</f>
        <v>0</v>
      </c>
      <c r="G27" s="103"/>
      <c r="H27" s="319" t="s">
        <v>96</v>
      </c>
      <c r="I27" s="319"/>
      <c r="J27" s="166">
        <v>0</v>
      </c>
      <c r="K27" s="166">
        <v>0</v>
      </c>
      <c r="L27" s="49"/>
    </row>
    <row r="28" spans="2:12" x14ac:dyDescent="0.25">
      <c r="B28" s="122"/>
      <c r="C28" s="319" t="s">
        <v>97</v>
      </c>
      <c r="D28" s="319"/>
      <c r="E28" s="166">
        <v>0</v>
      </c>
      <c r="F28" s="166">
        <v>0</v>
      </c>
      <c r="G28" s="103"/>
      <c r="H28" s="125"/>
      <c r="I28" s="137"/>
      <c r="J28" s="50"/>
      <c r="K28" s="50"/>
      <c r="L28" s="49"/>
    </row>
    <row r="29" spans="2:12" x14ac:dyDescent="0.25">
      <c r="B29" s="122"/>
      <c r="C29" s="319" t="s">
        <v>98</v>
      </c>
      <c r="D29" s="319"/>
      <c r="E29" s="166">
        <v>0</v>
      </c>
      <c r="F29" s="166">
        <v>0</v>
      </c>
      <c r="G29" s="103"/>
      <c r="H29" s="324" t="s">
        <v>99</v>
      </c>
      <c r="I29" s="324"/>
      <c r="J29" s="62">
        <f>SUM(J30:J32)</f>
        <v>0</v>
      </c>
      <c r="K29" s="62">
        <f>SUM(K30:K32)</f>
        <v>0</v>
      </c>
      <c r="L29" s="49"/>
    </row>
    <row r="30" spans="2:12" x14ac:dyDescent="0.25">
      <c r="B30" s="122"/>
      <c r="C30" s="319" t="s">
        <v>100</v>
      </c>
      <c r="D30" s="319"/>
      <c r="E30" s="166">
        <v>0</v>
      </c>
      <c r="F30" s="166">
        <v>0</v>
      </c>
      <c r="G30" s="103"/>
      <c r="H30" s="319" t="s">
        <v>101</v>
      </c>
      <c r="I30" s="319"/>
      <c r="J30" s="166">
        <v>0</v>
      </c>
      <c r="K30" s="166">
        <v>0</v>
      </c>
      <c r="L30" s="49"/>
    </row>
    <row r="31" spans="2:12" x14ac:dyDescent="0.25">
      <c r="B31" s="122"/>
      <c r="C31" s="319" t="s">
        <v>102</v>
      </c>
      <c r="D31" s="319"/>
      <c r="E31" s="166">
        <v>0</v>
      </c>
      <c r="F31" s="166">
        <v>0</v>
      </c>
      <c r="G31" s="103"/>
      <c r="H31" s="319" t="s">
        <v>51</v>
      </c>
      <c r="I31" s="319"/>
      <c r="J31" s="166">
        <v>0</v>
      </c>
      <c r="K31" s="166">
        <v>0</v>
      </c>
      <c r="L31" s="49"/>
    </row>
    <row r="32" spans="2:12" x14ac:dyDescent="0.25">
      <c r="B32" s="122"/>
      <c r="C32" s="319" t="s">
        <v>103</v>
      </c>
      <c r="D32" s="319"/>
      <c r="E32" s="166">
        <v>0</v>
      </c>
      <c r="F32" s="166">
        <v>0</v>
      </c>
      <c r="G32" s="103"/>
      <c r="H32" s="319" t="s">
        <v>104</v>
      </c>
      <c r="I32" s="319"/>
      <c r="J32" s="166">
        <v>0</v>
      </c>
      <c r="K32" s="166">
        <v>0</v>
      </c>
      <c r="L32" s="49"/>
    </row>
    <row r="33" spans="2:12" x14ac:dyDescent="0.25">
      <c r="B33" s="124"/>
      <c r="C33" s="125"/>
      <c r="D33" s="51"/>
      <c r="E33" s="47"/>
      <c r="F33" s="47"/>
      <c r="G33" s="103"/>
      <c r="H33" s="125"/>
      <c r="I33" s="137"/>
      <c r="J33" s="50"/>
      <c r="K33" s="50"/>
      <c r="L33" s="49"/>
    </row>
    <row r="34" spans="2:12" x14ac:dyDescent="0.25">
      <c r="B34" s="52"/>
      <c r="C34" s="325" t="s">
        <v>105</v>
      </c>
      <c r="D34" s="325"/>
      <c r="E34" s="63">
        <f>E13+E23+E27</f>
        <v>1484133900.8800001</v>
      </c>
      <c r="F34" s="63">
        <f>F13+F23+F27</f>
        <v>1423492003.24</v>
      </c>
      <c r="G34" s="53"/>
      <c r="H34" s="323" t="s">
        <v>106</v>
      </c>
      <c r="I34" s="323"/>
      <c r="J34" s="158">
        <f>SUM(J35:J39)</f>
        <v>5281642.92</v>
      </c>
      <c r="K34" s="158">
        <f>SUM(K35:K39)</f>
        <v>5229880.82</v>
      </c>
      <c r="L34" s="49"/>
    </row>
    <row r="35" spans="2:12" x14ac:dyDescent="0.25">
      <c r="B35" s="124"/>
      <c r="C35" s="325"/>
      <c r="D35" s="325"/>
      <c r="E35" s="47"/>
      <c r="F35" s="47"/>
      <c r="G35" s="103"/>
      <c r="H35" s="319" t="s">
        <v>107</v>
      </c>
      <c r="I35" s="319"/>
      <c r="J35" s="166">
        <v>5109542.92</v>
      </c>
      <c r="K35" s="166">
        <v>5229880.82</v>
      </c>
      <c r="L35" s="49"/>
    </row>
    <row r="36" spans="2:12" x14ac:dyDescent="0.25">
      <c r="B36" s="54"/>
      <c r="C36" s="103"/>
      <c r="D36" s="103"/>
      <c r="E36" s="103"/>
      <c r="F36" s="103"/>
      <c r="G36" s="103"/>
      <c r="H36" s="319" t="s">
        <v>108</v>
      </c>
      <c r="I36" s="319"/>
      <c r="J36" s="166">
        <v>0</v>
      </c>
      <c r="K36" s="166">
        <v>0</v>
      </c>
      <c r="L36" s="49"/>
    </row>
    <row r="37" spans="2:12" x14ac:dyDescent="0.25">
      <c r="B37" s="54"/>
      <c r="C37" s="103"/>
      <c r="D37" s="103"/>
      <c r="E37" s="103"/>
      <c r="F37" s="103"/>
      <c r="G37" s="103"/>
      <c r="H37" s="319" t="s">
        <v>109</v>
      </c>
      <c r="I37" s="319"/>
      <c r="J37" s="166">
        <v>0</v>
      </c>
      <c r="K37" s="166">
        <v>0</v>
      </c>
      <c r="L37" s="49"/>
    </row>
    <row r="38" spans="2:12" x14ac:dyDescent="0.25">
      <c r="B38" s="54"/>
      <c r="C38" s="103"/>
      <c r="D38" s="103"/>
      <c r="E38" s="103"/>
      <c r="F38" s="103"/>
      <c r="G38" s="103"/>
      <c r="H38" s="319" t="s">
        <v>110</v>
      </c>
      <c r="I38" s="319"/>
      <c r="J38" s="166">
        <v>172100</v>
      </c>
      <c r="K38" s="166">
        <v>0</v>
      </c>
      <c r="L38" s="49"/>
    </row>
    <row r="39" spans="2:12" x14ac:dyDescent="0.25">
      <c r="B39" s="54"/>
      <c r="C39" s="103"/>
      <c r="D39" s="103"/>
      <c r="E39" s="103"/>
      <c r="F39" s="103"/>
      <c r="G39" s="103"/>
      <c r="H39" s="319" t="s">
        <v>111</v>
      </c>
      <c r="I39" s="319"/>
      <c r="J39" s="166">
        <v>0</v>
      </c>
      <c r="K39" s="166">
        <v>0</v>
      </c>
      <c r="L39" s="49"/>
    </row>
    <row r="40" spans="2:12" x14ac:dyDescent="0.25">
      <c r="B40" s="54"/>
      <c r="C40" s="103"/>
      <c r="D40" s="103"/>
      <c r="E40" s="103"/>
      <c r="F40" s="103"/>
      <c r="G40" s="103"/>
      <c r="H40" s="125"/>
      <c r="I40" s="137"/>
      <c r="J40" s="50"/>
      <c r="K40" s="50"/>
      <c r="L40" s="49"/>
    </row>
    <row r="41" spans="2:12" x14ac:dyDescent="0.25">
      <c r="B41" s="54"/>
      <c r="C41" s="103"/>
      <c r="D41" s="103"/>
      <c r="E41" s="103"/>
      <c r="F41" s="103"/>
      <c r="G41" s="103"/>
      <c r="H41" s="324" t="s">
        <v>112</v>
      </c>
      <c r="I41" s="324"/>
      <c r="J41" s="158">
        <f>SUM(J42:J47)</f>
        <v>47285774.789999999</v>
      </c>
      <c r="K41" s="158">
        <f>SUM(K42:K47)</f>
        <v>42161322.859999999</v>
      </c>
      <c r="L41" s="49"/>
    </row>
    <row r="42" spans="2:12" x14ac:dyDescent="0.25">
      <c r="B42" s="54"/>
      <c r="C42" s="103"/>
      <c r="D42" s="103"/>
      <c r="E42" s="103"/>
      <c r="F42" s="103"/>
      <c r="G42" s="103"/>
      <c r="H42" s="319" t="s">
        <v>113</v>
      </c>
      <c r="I42" s="319"/>
      <c r="J42" s="166">
        <v>0</v>
      </c>
      <c r="K42" s="166">
        <v>0</v>
      </c>
      <c r="L42" s="49"/>
    </row>
    <row r="43" spans="2:12" x14ac:dyDescent="0.25">
      <c r="B43" s="54"/>
      <c r="C43" s="103"/>
      <c r="D43" s="103"/>
      <c r="E43" s="103"/>
      <c r="F43" s="103"/>
      <c r="G43" s="103"/>
      <c r="H43" s="319" t="s">
        <v>114</v>
      </c>
      <c r="I43" s="319"/>
      <c r="J43" s="166">
        <v>0</v>
      </c>
      <c r="K43" s="166">
        <v>0</v>
      </c>
      <c r="L43" s="49"/>
    </row>
    <row r="44" spans="2:12" x14ac:dyDescent="0.25">
      <c r="B44" s="54"/>
      <c r="C44" s="103"/>
      <c r="D44" s="103"/>
      <c r="E44" s="103"/>
      <c r="F44" s="103"/>
      <c r="G44" s="103"/>
      <c r="H44" s="319" t="s">
        <v>115</v>
      </c>
      <c r="I44" s="319"/>
      <c r="J44" s="166">
        <v>0</v>
      </c>
      <c r="K44" s="166">
        <v>0</v>
      </c>
      <c r="L44" s="49"/>
    </row>
    <row r="45" spans="2:12" x14ac:dyDescent="0.25">
      <c r="B45" s="54"/>
      <c r="C45" s="103"/>
      <c r="D45" s="103"/>
      <c r="E45" s="103"/>
      <c r="F45" s="103"/>
      <c r="G45" s="103"/>
      <c r="H45" s="319" t="s">
        <v>116</v>
      </c>
      <c r="I45" s="319"/>
      <c r="J45" s="166">
        <v>40904806.899999999</v>
      </c>
      <c r="K45" s="166">
        <v>40253443.640000001</v>
      </c>
      <c r="L45" s="49"/>
    </row>
    <row r="46" spans="2:12" x14ac:dyDescent="0.25">
      <c r="B46" s="54"/>
      <c r="C46" s="103"/>
      <c r="D46" s="103"/>
      <c r="E46" s="103"/>
      <c r="F46" s="103"/>
      <c r="G46" s="103"/>
      <c r="H46" s="319" t="s">
        <v>117</v>
      </c>
      <c r="I46" s="319"/>
      <c r="J46" s="166">
        <v>0</v>
      </c>
      <c r="K46" s="166">
        <v>0</v>
      </c>
      <c r="L46" s="49"/>
    </row>
    <row r="47" spans="2:12" x14ac:dyDescent="0.25">
      <c r="B47" s="54"/>
      <c r="C47" s="103"/>
      <c r="D47" s="103"/>
      <c r="E47" s="103"/>
      <c r="F47" s="103"/>
      <c r="G47" s="103"/>
      <c r="H47" s="319" t="s">
        <v>118</v>
      </c>
      <c r="I47" s="319"/>
      <c r="J47" s="166">
        <v>6380967.8899999997</v>
      </c>
      <c r="K47" s="166">
        <v>1907879.22</v>
      </c>
      <c r="L47" s="49"/>
    </row>
    <row r="48" spans="2:12" x14ac:dyDescent="0.25">
      <c r="B48" s="54"/>
      <c r="C48" s="103"/>
      <c r="D48" s="103"/>
      <c r="E48" s="103"/>
      <c r="F48" s="103"/>
      <c r="G48" s="103"/>
      <c r="H48" s="125"/>
      <c r="I48" s="137"/>
      <c r="J48" s="50"/>
      <c r="K48" s="50"/>
      <c r="L48" s="49"/>
    </row>
    <row r="49" spans="2:12" x14ac:dyDescent="0.25">
      <c r="B49" s="54"/>
      <c r="C49" s="103"/>
      <c r="D49" s="103"/>
      <c r="E49" s="103"/>
      <c r="F49" s="103"/>
      <c r="G49" s="103"/>
      <c r="H49" s="324" t="s">
        <v>119</v>
      </c>
      <c r="I49" s="324"/>
      <c r="J49" s="158">
        <f>J50</f>
        <v>111525937.20999999</v>
      </c>
      <c r="K49" s="158">
        <f>K50</f>
        <v>52869843.579999998</v>
      </c>
      <c r="L49" s="49"/>
    </row>
    <row r="50" spans="2:12" x14ac:dyDescent="0.25">
      <c r="B50" s="54"/>
      <c r="C50" s="103"/>
      <c r="D50" s="103"/>
      <c r="E50" s="103"/>
      <c r="F50" s="103"/>
      <c r="G50" s="103"/>
      <c r="H50" s="319" t="s">
        <v>120</v>
      </c>
      <c r="I50" s="319"/>
      <c r="J50" s="166">
        <v>111525937.20999999</v>
      </c>
      <c r="K50" s="166">
        <v>52869843.579999998</v>
      </c>
      <c r="L50" s="49"/>
    </row>
    <row r="51" spans="2:12" x14ac:dyDescent="0.25">
      <c r="B51" s="54"/>
      <c r="C51" s="103"/>
      <c r="D51" s="103"/>
      <c r="E51" s="103"/>
      <c r="F51" s="103"/>
      <c r="G51" s="103"/>
      <c r="H51" s="125"/>
      <c r="I51" s="137"/>
      <c r="J51" s="50"/>
      <c r="K51" s="50"/>
      <c r="L51" s="49"/>
    </row>
    <row r="52" spans="2:12" x14ac:dyDescent="0.25">
      <c r="B52" s="54"/>
      <c r="C52" s="103"/>
      <c r="D52" s="103"/>
      <c r="E52" s="103"/>
      <c r="F52" s="103"/>
      <c r="G52" s="103"/>
      <c r="H52" s="325" t="s">
        <v>121</v>
      </c>
      <c r="I52" s="325"/>
      <c r="J52" s="165">
        <f>J13+J18+J29+J34+J41+J49</f>
        <v>1351110729.3300002</v>
      </c>
      <c r="K52" s="165">
        <f>K13+K18+K29+K34+K41+K49</f>
        <v>1157171297.8</v>
      </c>
      <c r="L52" s="55"/>
    </row>
    <row r="53" spans="2:12" x14ac:dyDescent="0.25">
      <c r="B53" s="54"/>
      <c r="C53" s="103"/>
      <c r="D53" s="103"/>
      <c r="E53" s="103"/>
      <c r="F53" s="103"/>
      <c r="G53" s="103"/>
      <c r="H53" s="64"/>
      <c r="I53" s="64"/>
      <c r="J53" s="50"/>
      <c r="K53" s="50"/>
      <c r="L53" s="55"/>
    </row>
    <row r="54" spans="2:12" x14ac:dyDescent="0.25">
      <c r="B54" s="54"/>
      <c r="C54" s="103"/>
      <c r="D54" s="103"/>
      <c r="E54" s="103"/>
      <c r="F54" s="103"/>
      <c r="G54" s="103"/>
      <c r="H54" s="329" t="s">
        <v>122</v>
      </c>
      <c r="I54" s="329"/>
      <c r="J54" s="165">
        <f>E34-J52</f>
        <v>133023171.54999995</v>
      </c>
      <c r="K54" s="165">
        <f>F34-K52</f>
        <v>266320705.44000006</v>
      </c>
      <c r="L54" s="55"/>
    </row>
    <row r="55" spans="2:12" x14ac:dyDescent="0.25">
      <c r="B55" s="56"/>
      <c r="C55" s="130"/>
      <c r="D55" s="130"/>
      <c r="E55" s="130"/>
      <c r="F55" s="130"/>
      <c r="G55" s="130"/>
      <c r="H55" s="57"/>
      <c r="I55" s="57"/>
      <c r="J55" s="130"/>
      <c r="K55" s="130"/>
      <c r="L55" s="132"/>
    </row>
    <row r="56" spans="2:12" ht="8.25" customHeight="1" x14ac:dyDescent="0.25">
      <c r="B56" s="102"/>
      <c r="C56" s="102"/>
      <c r="D56" s="102"/>
      <c r="E56" s="102"/>
      <c r="F56" s="102"/>
      <c r="G56" s="102"/>
      <c r="H56" s="105"/>
      <c r="I56" s="105"/>
      <c r="J56" s="102"/>
      <c r="K56" s="102"/>
      <c r="L56" s="102"/>
    </row>
    <row r="57" spans="2:12" ht="7.5" customHeight="1" x14ac:dyDescent="0.25">
      <c r="B57" s="130"/>
      <c r="C57" s="134"/>
      <c r="D57" s="135"/>
      <c r="E57" s="164"/>
      <c r="F57" s="164"/>
      <c r="G57" s="130"/>
      <c r="H57" s="58"/>
      <c r="I57" s="59"/>
      <c r="J57" s="164"/>
      <c r="K57" s="164"/>
      <c r="L57" s="130"/>
    </row>
    <row r="58" spans="2:12" x14ac:dyDescent="0.25">
      <c r="B58" s="102"/>
      <c r="C58" s="137"/>
      <c r="D58" s="138"/>
      <c r="E58" s="162"/>
      <c r="F58" s="162"/>
      <c r="G58" s="102"/>
      <c r="H58" s="140"/>
      <c r="I58" s="60"/>
      <c r="J58" s="162"/>
      <c r="K58" s="162"/>
      <c r="L58" s="102"/>
    </row>
    <row r="59" spans="2:12" x14ac:dyDescent="0.25">
      <c r="C59" s="326" t="s">
        <v>65</v>
      </c>
      <c r="D59" s="326"/>
      <c r="E59" s="326"/>
      <c r="F59" s="326"/>
      <c r="G59" s="326"/>
      <c r="H59" s="326"/>
      <c r="I59" s="326"/>
      <c r="J59" s="326"/>
      <c r="K59" s="326"/>
    </row>
    <row r="60" spans="2:12" x14ac:dyDescent="0.25">
      <c r="C60" s="137"/>
      <c r="D60" s="138"/>
      <c r="E60" s="162"/>
      <c r="F60" s="162"/>
      <c r="H60" s="140"/>
      <c r="I60" s="138"/>
      <c r="J60" s="162"/>
      <c r="K60" s="162"/>
    </row>
    <row r="61" spans="2:12" x14ac:dyDescent="0.25">
      <c r="C61" s="137"/>
      <c r="D61" s="327"/>
      <c r="E61" s="327"/>
      <c r="F61" s="162"/>
      <c r="H61" s="328"/>
      <c r="I61" s="328"/>
      <c r="J61" s="162"/>
      <c r="K61" s="162"/>
    </row>
    <row r="62" spans="2:12" ht="15" customHeight="1" x14ac:dyDescent="0.25">
      <c r="C62" s="142"/>
      <c r="D62" s="147"/>
      <c r="E62" s="147"/>
      <c r="F62" s="162"/>
      <c r="G62" s="162"/>
      <c r="H62" s="147"/>
      <c r="I62" s="147"/>
      <c r="J62" s="126"/>
      <c r="K62" s="162"/>
    </row>
    <row r="63" spans="2:12" ht="15" customHeight="1" x14ac:dyDescent="0.25">
      <c r="C63" s="143"/>
      <c r="D63" s="146"/>
      <c r="E63" s="146"/>
      <c r="F63" s="163"/>
      <c r="G63" s="163"/>
      <c r="H63" s="146"/>
      <c r="I63" s="146"/>
      <c r="J63" s="126"/>
      <c r="K63" s="162"/>
    </row>
    <row r="64" spans="2:12" ht="30" customHeight="1" x14ac:dyDescent="0.25">
      <c r="E64" s="61"/>
    </row>
    <row r="65" spans="5:5" hidden="1" x14ac:dyDescent="0.25">
      <c r="E65" s="61"/>
    </row>
    <row r="66" spans="5:5" hidden="1" x14ac:dyDescent="0.25">
      <c r="E66" s="61"/>
    </row>
  </sheetData>
  <mergeCells count="68">
    <mergeCell ref="H47:I47"/>
    <mergeCell ref="H49:I49"/>
    <mergeCell ref="H50:I50"/>
    <mergeCell ref="H54:I54"/>
    <mergeCell ref="H32:I32"/>
    <mergeCell ref="C59:K59"/>
    <mergeCell ref="D61:E61"/>
    <mergeCell ref="H61:I61"/>
    <mergeCell ref="H35:I35"/>
    <mergeCell ref="H36:I36"/>
    <mergeCell ref="H52:I52"/>
    <mergeCell ref="H38:I38"/>
    <mergeCell ref="H39:I39"/>
    <mergeCell ref="H41:I41"/>
    <mergeCell ref="H42:I42"/>
    <mergeCell ref="H43:I43"/>
    <mergeCell ref="H44:I44"/>
    <mergeCell ref="H45:I45"/>
    <mergeCell ref="H37:I37"/>
    <mergeCell ref="H46:I46"/>
    <mergeCell ref="C24:D24"/>
    <mergeCell ref="H24:I24"/>
    <mergeCell ref="C34:D34"/>
    <mergeCell ref="H34:I34"/>
    <mergeCell ref="C35:D35"/>
    <mergeCell ref="H26:I26"/>
    <mergeCell ref="C27:D27"/>
    <mergeCell ref="H27:I27"/>
    <mergeCell ref="C28:D28"/>
    <mergeCell ref="C29:D29"/>
    <mergeCell ref="H29:I29"/>
    <mergeCell ref="C30:D30"/>
    <mergeCell ref="H30:I30"/>
    <mergeCell ref="C31:D31"/>
    <mergeCell ref="H31:I31"/>
    <mergeCell ref="C32:D32"/>
    <mergeCell ref="C16:D16"/>
    <mergeCell ref="H16:I16"/>
    <mergeCell ref="C17:D17"/>
    <mergeCell ref="C25:D25"/>
    <mergeCell ref="H25:I25"/>
    <mergeCell ref="C19:D19"/>
    <mergeCell ref="H19:I19"/>
    <mergeCell ref="C20:D20"/>
    <mergeCell ref="H20:I20"/>
    <mergeCell ref="C21:D21"/>
    <mergeCell ref="C18:D18"/>
    <mergeCell ref="H18:I18"/>
    <mergeCell ref="H21:I21"/>
    <mergeCell ref="H22:I22"/>
    <mergeCell ref="C23:D23"/>
    <mergeCell ref="H23:I23"/>
    <mergeCell ref="C15:D15"/>
    <mergeCell ref="H15:I15"/>
    <mergeCell ref="C10:D10"/>
    <mergeCell ref="H10:I10"/>
    <mergeCell ref="D2:J2"/>
    <mergeCell ref="D4:J4"/>
    <mergeCell ref="D5:J5"/>
    <mergeCell ref="D7:K7"/>
    <mergeCell ref="D6:J6"/>
    <mergeCell ref="D3:J3"/>
    <mergeCell ref="C12:D12"/>
    <mergeCell ref="H12:I12"/>
    <mergeCell ref="C13:D13"/>
    <mergeCell ref="H13:I13"/>
    <mergeCell ref="C14:D14"/>
    <mergeCell ref="H14:I14"/>
  </mergeCells>
  <printOptions horizontalCentered="1" verticalCentered="1"/>
  <pageMargins left="0.31496062992125984" right="0.31496062992125984" top="0.35433070866141736" bottom="0.35433070866141736" header="0" footer="0"/>
  <pageSetup scale="5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8"/>
  <sheetViews>
    <sheetView workbookViewId="0">
      <selection activeCell="B9" sqref="B9"/>
    </sheetView>
  </sheetViews>
  <sheetFormatPr baseColWidth="10" defaultRowHeight="15" x14ac:dyDescent="0.25"/>
  <cols>
    <col min="1" max="1" width="6.5703125" style="96" customWidth="1"/>
    <col min="2" max="16384" width="11.42578125" style="96"/>
  </cols>
  <sheetData>
    <row r="1" spans="2:11" s="273" customFormat="1" x14ac:dyDescent="0.25">
      <c r="C1" s="233"/>
      <c r="D1" s="385" t="s">
        <v>223</v>
      </c>
      <c r="E1" s="385"/>
      <c r="F1" s="385"/>
      <c r="G1" s="385"/>
      <c r="H1" s="385"/>
      <c r="I1" s="385"/>
      <c r="J1" s="43"/>
      <c r="K1" s="233"/>
    </row>
    <row r="2" spans="2:11" s="273" customFormat="1" x14ac:dyDescent="0.25">
      <c r="C2" s="233"/>
      <c r="D2" s="386" t="s">
        <v>224</v>
      </c>
      <c r="E2" s="386"/>
      <c r="F2" s="386"/>
      <c r="G2" s="386"/>
      <c r="H2" s="386"/>
      <c r="I2" s="386"/>
      <c r="J2" s="233"/>
      <c r="K2" s="233"/>
    </row>
    <row r="3" spans="2:11" s="273" customFormat="1" x14ac:dyDescent="0.25">
      <c r="C3" s="233"/>
      <c r="D3" s="386" t="s">
        <v>125</v>
      </c>
      <c r="E3" s="386"/>
      <c r="F3" s="386"/>
      <c r="G3" s="386"/>
      <c r="H3" s="386"/>
      <c r="I3" s="386"/>
      <c r="J3" s="233"/>
      <c r="K3" s="233"/>
    </row>
    <row r="4" spans="2:11" s="273" customFormat="1" x14ac:dyDescent="0.25">
      <c r="C4" s="233"/>
      <c r="D4" s="386" t="s">
        <v>4</v>
      </c>
      <c r="E4" s="386"/>
      <c r="F4" s="386"/>
      <c r="G4" s="386"/>
      <c r="H4" s="386"/>
      <c r="I4" s="386"/>
      <c r="J4" s="233"/>
      <c r="K4" s="233"/>
    </row>
    <row r="5" spans="2:11" s="273" customFormat="1" x14ac:dyDescent="0.25">
      <c r="C5" s="233"/>
      <c r="D5" s="274"/>
      <c r="E5" s="274"/>
      <c r="F5" s="274"/>
      <c r="G5" s="274"/>
      <c r="H5" s="274"/>
      <c r="I5" s="274"/>
      <c r="J5" s="233"/>
      <c r="K5" s="233"/>
    </row>
    <row r="6" spans="2:11" s="273" customFormat="1" x14ac:dyDescent="0.25">
      <c r="C6" s="233"/>
      <c r="D6" s="274"/>
      <c r="E6" s="274"/>
      <c r="F6" s="274"/>
      <c r="G6" s="274"/>
      <c r="H6" s="274"/>
      <c r="I6" s="274"/>
      <c r="J6" s="233"/>
      <c r="K6" s="233"/>
    </row>
    <row r="7" spans="2:11" s="273" customFormat="1" x14ac:dyDescent="0.25">
      <c r="C7" s="233"/>
      <c r="D7" s="274"/>
      <c r="E7" s="274"/>
      <c r="F7" s="274"/>
      <c r="G7" s="274"/>
      <c r="H7" s="274"/>
      <c r="I7" s="274"/>
      <c r="J7" s="233"/>
      <c r="K7" s="233"/>
    </row>
    <row r="8" spans="2:11" s="273" customFormat="1" ht="15.75" x14ac:dyDescent="0.25">
      <c r="B8" s="300" t="s">
        <v>262</v>
      </c>
      <c r="C8" s="233"/>
      <c r="D8" s="274"/>
      <c r="E8" s="274"/>
      <c r="F8" s="274"/>
      <c r="G8" s="274"/>
      <c r="H8" s="274"/>
      <c r="I8" s="274"/>
      <c r="J8" s="233"/>
      <c r="K8" s="233"/>
    </row>
    <row r="11" spans="2:11" x14ac:dyDescent="0.25">
      <c r="B11" s="301" t="s">
        <v>259</v>
      </c>
    </row>
    <row r="13" spans="2:11" x14ac:dyDescent="0.25">
      <c r="C13" s="96" t="s">
        <v>260</v>
      </c>
    </row>
    <row r="16" spans="2:11" x14ac:dyDescent="0.25">
      <c r="B16" s="301" t="s">
        <v>261</v>
      </c>
    </row>
    <row r="18" spans="3:3" x14ac:dyDescent="0.25">
      <c r="C18" s="96" t="s">
        <v>260</v>
      </c>
    </row>
  </sheetData>
  <mergeCells count="4">
    <mergeCell ref="D1:I1"/>
    <mergeCell ref="D2:I2"/>
    <mergeCell ref="D3:I3"/>
    <mergeCell ref="D4:I4"/>
  </mergeCells>
  <pageMargins left="0.7" right="0.7" top="0.75" bottom="0.75" header="0.3" footer="0.3"/>
  <pageSetup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1"/>
  <sheetViews>
    <sheetView workbookViewId="0">
      <selection activeCell="B11" sqref="B11"/>
    </sheetView>
  </sheetViews>
  <sheetFormatPr baseColWidth="10" defaultRowHeight="15" x14ac:dyDescent="0.25"/>
  <cols>
    <col min="1" max="1" width="6.5703125" style="96" customWidth="1"/>
    <col min="2" max="16384" width="11.42578125" style="96"/>
  </cols>
  <sheetData>
    <row r="1" spans="2:11" s="273" customFormat="1" x14ac:dyDescent="0.25">
      <c r="C1" s="233"/>
      <c r="D1" s="385" t="s">
        <v>223</v>
      </c>
      <c r="E1" s="385"/>
      <c r="F1" s="385"/>
      <c r="G1" s="385"/>
      <c r="H1" s="385"/>
      <c r="I1" s="385"/>
      <c r="J1" s="43"/>
      <c r="K1" s="233"/>
    </row>
    <row r="2" spans="2:11" s="273" customFormat="1" x14ac:dyDescent="0.25">
      <c r="C2" s="233"/>
      <c r="D2" s="386" t="s">
        <v>224</v>
      </c>
      <c r="E2" s="386"/>
      <c r="F2" s="386"/>
      <c r="G2" s="386"/>
      <c r="H2" s="386"/>
      <c r="I2" s="386"/>
      <c r="J2" s="233"/>
      <c r="K2" s="233"/>
    </row>
    <row r="3" spans="2:11" s="273" customFormat="1" x14ac:dyDescent="0.25">
      <c r="C3" s="233"/>
      <c r="D3" s="386" t="s">
        <v>125</v>
      </c>
      <c r="E3" s="386"/>
      <c r="F3" s="386"/>
      <c r="G3" s="386"/>
      <c r="H3" s="386"/>
      <c r="I3" s="386"/>
      <c r="J3" s="233"/>
      <c r="K3" s="233"/>
    </row>
    <row r="4" spans="2:11" s="273" customFormat="1" x14ac:dyDescent="0.25">
      <c r="C4" s="233"/>
      <c r="D4" s="386" t="s">
        <v>4</v>
      </c>
      <c r="E4" s="386"/>
      <c r="F4" s="386"/>
      <c r="G4" s="386"/>
      <c r="H4" s="386"/>
      <c r="I4" s="386"/>
      <c r="J4" s="233"/>
      <c r="K4" s="233"/>
    </row>
    <row r="5" spans="2:11" s="273" customFormat="1" x14ac:dyDescent="0.25">
      <c r="C5" s="233"/>
      <c r="D5" s="274"/>
      <c r="E5" s="274"/>
      <c r="F5" s="274"/>
      <c r="G5" s="274"/>
      <c r="H5" s="274"/>
      <c r="I5" s="274"/>
      <c r="J5" s="233"/>
      <c r="K5" s="233"/>
    </row>
    <row r="6" spans="2:11" s="273" customFormat="1" x14ac:dyDescent="0.25">
      <c r="C6" s="233"/>
      <c r="D6" s="274"/>
      <c r="E6" s="274"/>
      <c r="F6" s="274"/>
      <c r="G6" s="274"/>
      <c r="H6" s="274"/>
      <c r="I6" s="274"/>
      <c r="J6" s="233"/>
      <c r="K6" s="233"/>
    </row>
    <row r="7" spans="2:11" s="273" customFormat="1" x14ac:dyDescent="0.25">
      <c r="C7" s="233"/>
      <c r="D7" s="274"/>
      <c r="E7" s="274"/>
      <c r="F7" s="274"/>
      <c r="G7" s="274"/>
      <c r="H7" s="274"/>
      <c r="I7" s="274"/>
      <c r="J7" s="233"/>
      <c r="K7" s="233"/>
    </row>
    <row r="8" spans="2:11" s="273" customFormat="1" ht="15.75" x14ac:dyDescent="0.25">
      <c r="B8" s="300" t="s">
        <v>263</v>
      </c>
      <c r="C8" s="233"/>
      <c r="D8" s="274"/>
      <c r="E8" s="274"/>
      <c r="F8" s="274"/>
      <c r="G8" s="274"/>
      <c r="H8" s="274"/>
      <c r="I8" s="274"/>
      <c r="J8" s="233"/>
      <c r="K8" s="233"/>
    </row>
    <row r="11" spans="2:11" x14ac:dyDescent="0.25">
      <c r="B11" s="301" t="s">
        <v>264</v>
      </c>
    </row>
  </sheetData>
  <mergeCells count="4">
    <mergeCell ref="D1:I1"/>
    <mergeCell ref="D2:I2"/>
    <mergeCell ref="D3:I3"/>
    <mergeCell ref="D4:I4"/>
  </mergeCells>
  <pageMargins left="0.7" right="0.7" top="0.75" bottom="0.75" header="0.3" footer="0.3"/>
  <pageSetup scale="92" fitToHeight="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view="pageBreakPreview" zoomScale="60" zoomScaleNormal="100" workbookViewId="0">
      <selection activeCell="F35" sqref="F35"/>
    </sheetView>
  </sheetViews>
  <sheetFormatPr baseColWidth="10" defaultRowHeight="15" x14ac:dyDescent="0.25"/>
  <cols>
    <col min="1" max="1" width="6.5703125" style="96" customWidth="1"/>
    <col min="2" max="16384" width="11.42578125" style="96"/>
  </cols>
  <sheetData>
    <row r="1" spans="1:11" s="273" customFormat="1" x14ac:dyDescent="0.25">
      <c r="C1" s="233"/>
      <c r="D1" s="385" t="s">
        <v>223</v>
      </c>
      <c r="E1" s="385"/>
      <c r="F1" s="385"/>
      <c r="G1" s="385"/>
      <c r="H1" s="385"/>
      <c r="I1" s="385"/>
      <c r="J1" s="43"/>
      <c r="K1" s="233"/>
    </row>
    <row r="2" spans="1:11" s="273" customFormat="1" x14ac:dyDescent="0.25">
      <c r="C2" s="233"/>
      <c r="D2" s="386" t="s">
        <v>224</v>
      </c>
      <c r="E2" s="386"/>
      <c r="F2" s="386"/>
      <c r="G2" s="386"/>
      <c r="H2" s="386"/>
      <c r="I2" s="386"/>
      <c r="J2" s="233"/>
      <c r="K2" s="233"/>
    </row>
    <row r="3" spans="1:11" s="273" customFormat="1" x14ac:dyDescent="0.25">
      <c r="C3" s="233"/>
      <c r="D3" s="386" t="s">
        <v>125</v>
      </c>
      <c r="E3" s="386"/>
      <c r="F3" s="386"/>
      <c r="G3" s="386"/>
      <c r="H3" s="386"/>
      <c r="I3" s="386"/>
      <c r="J3" s="233"/>
      <c r="K3" s="233"/>
    </row>
    <row r="4" spans="1:11" s="273" customFormat="1" x14ac:dyDescent="0.25">
      <c r="C4" s="233"/>
      <c r="D4" s="386" t="s">
        <v>4</v>
      </c>
      <c r="E4" s="386"/>
      <c r="F4" s="386"/>
      <c r="G4" s="386"/>
      <c r="H4" s="386"/>
      <c r="I4" s="386"/>
      <c r="J4" s="233"/>
      <c r="K4" s="233"/>
    </row>
    <row r="5" spans="1:11" s="273" customFormat="1" x14ac:dyDescent="0.25">
      <c r="C5" s="233"/>
      <c r="D5" s="274"/>
      <c r="E5" s="274"/>
      <c r="F5" s="274"/>
      <c r="G5" s="274"/>
      <c r="H5" s="274"/>
      <c r="I5" s="274"/>
      <c r="J5" s="233"/>
      <c r="K5" s="233"/>
    </row>
    <row r="8" spans="1:11" x14ac:dyDescent="0.25">
      <c r="A8" s="384"/>
      <c r="B8" s="384"/>
    </row>
    <row r="9" spans="1:11" x14ac:dyDescent="0.25">
      <c r="A9" s="286"/>
      <c r="B9" s="169"/>
    </row>
    <row r="10" spans="1:11" x14ac:dyDescent="0.25">
      <c r="A10" s="289" t="s">
        <v>265</v>
      </c>
      <c r="B10" s="289"/>
      <c r="C10" s="289"/>
    </row>
    <row r="11" spans="1:11" x14ac:dyDescent="0.25">
      <c r="B11" s="169"/>
    </row>
  </sheetData>
  <mergeCells count="5">
    <mergeCell ref="D1:I1"/>
    <mergeCell ref="D2:I2"/>
    <mergeCell ref="D3:I3"/>
    <mergeCell ref="D4:I4"/>
    <mergeCell ref="A8:B8"/>
  </mergeCells>
  <pageMargins left="0.7" right="0.7" top="0.75" bottom="0.75" header="0.3" footer="0.3"/>
  <pageSetup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view="pageBreakPreview" zoomScale="60" zoomScaleNormal="100" workbookViewId="0">
      <selection activeCell="C10" sqref="C10"/>
    </sheetView>
  </sheetViews>
  <sheetFormatPr baseColWidth="10" defaultRowHeight="15" x14ac:dyDescent="0.25"/>
  <cols>
    <col min="1" max="1" width="6.5703125" style="96" customWidth="1"/>
    <col min="2" max="2" width="11.42578125" style="96"/>
    <col min="3" max="3" width="59.85546875" style="96" customWidth="1"/>
    <col min="4" max="4" width="17.42578125" style="96" customWidth="1"/>
    <col min="5" max="5" width="16.85546875" style="96" customWidth="1"/>
    <col min="6" max="16384" width="11.42578125" style="96"/>
  </cols>
  <sheetData>
    <row r="1" spans="1:11" s="273" customFormat="1" x14ac:dyDescent="0.25">
      <c r="C1" s="385" t="s">
        <v>223</v>
      </c>
      <c r="D1" s="385"/>
      <c r="E1" s="302"/>
      <c r="F1" s="302"/>
      <c r="G1" s="302"/>
      <c r="H1" s="302"/>
      <c r="I1" s="302"/>
      <c r="J1" s="43"/>
      <c r="K1" s="233"/>
    </row>
    <row r="2" spans="1:11" s="273" customFormat="1" x14ac:dyDescent="0.25">
      <c r="C2" s="386" t="s">
        <v>224</v>
      </c>
      <c r="D2" s="386"/>
      <c r="E2" s="303"/>
      <c r="F2" s="303"/>
      <c r="G2" s="303"/>
      <c r="H2" s="303"/>
      <c r="I2" s="303"/>
      <c r="J2" s="233"/>
      <c r="K2" s="233"/>
    </row>
    <row r="3" spans="1:11" s="273" customFormat="1" x14ac:dyDescent="0.25">
      <c r="C3" s="386" t="s">
        <v>125</v>
      </c>
      <c r="D3" s="386"/>
      <c r="E3" s="303"/>
      <c r="F3" s="303"/>
      <c r="G3" s="303"/>
      <c r="H3" s="303"/>
      <c r="I3" s="303"/>
      <c r="J3" s="233"/>
      <c r="K3" s="233"/>
    </row>
    <row r="4" spans="1:11" s="273" customFormat="1" x14ac:dyDescent="0.25">
      <c r="C4" s="386" t="s">
        <v>4</v>
      </c>
      <c r="D4" s="386"/>
      <c r="E4" s="303"/>
      <c r="F4" s="303"/>
      <c r="G4" s="303"/>
      <c r="H4" s="303"/>
      <c r="I4" s="303"/>
      <c r="J4" s="233"/>
      <c r="K4" s="233"/>
    </row>
    <row r="5" spans="1:11" s="273" customFormat="1" x14ac:dyDescent="0.25">
      <c r="C5" s="233"/>
      <c r="D5" s="274"/>
      <c r="E5" s="274"/>
      <c r="F5" s="274"/>
      <c r="G5" s="274"/>
      <c r="H5" s="274"/>
      <c r="I5" s="274"/>
      <c r="J5" s="233"/>
      <c r="K5" s="233"/>
    </row>
    <row r="8" spans="1:11" x14ac:dyDescent="0.25">
      <c r="A8" s="289" t="s">
        <v>266</v>
      </c>
      <c r="B8" s="289"/>
      <c r="C8" s="289"/>
      <c r="D8" s="289"/>
    </row>
    <row r="9" spans="1:11" x14ac:dyDescent="0.25">
      <c r="A9" s="286"/>
      <c r="B9" s="169"/>
    </row>
    <row r="10" spans="1:11" x14ac:dyDescent="0.25">
      <c r="A10" s="289" t="s">
        <v>267</v>
      </c>
      <c r="B10" s="289"/>
      <c r="C10" s="289"/>
      <c r="D10" s="289"/>
      <c r="E10" s="289"/>
      <c r="F10" s="289"/>
      <c r="G10" s="289"/>
    </row>
    <row r="11" spans="1:11" x14ac:dyDescent="0.25">
      <c r="B11" s="169"/>
    </row>
    <row r="13" spans="1:11" x14ac:dyDescent="0.25">
      <c r="C13" s="306" t="s">
        <v>268</v>
      </c>
      <c r="D13" s="306" t="s">
        <v>212</v>
      </c>
      <c r="E13" s="306" t="s">
        <v>269</v>
      </c>
    </row>
    <row r="14" spans="1:11" x14ac:dyDescent="0.25">
      <c r="C14" s="304" t="s">
        <v>270</v>
      </c>
      <c r="D14" s="304"/>
      <c r="E14" s="305">
        <v>1484133900.8800001</v>
      </c>
    </row>
    <row r="15" spans="1:11" x14ac:dyDescent="0.25">
      <c r="C15" s="304" t="s">
        <v>271</v>
      </c>
      <c r="D15" s="304"/>
      <c r="E15" s="305">
        <v>0</v>
      </c>
    </row>
    <row r="16" spans="1:11" x14ac:dyDescent="0.25">
      <c r="C16" s="304" t="s">
        <v>272</v>
      </c>
      <c r="D16" s="305">
        <v>0</v>
      </c>
      <c r="E16" s="304"/>
    </row>
    <row r="17" spans="3:5" ht="30" x14ac:dyDescent="0.25">
      <c r="C17" s="307" t="s">
        <v>273</v>
      </c>
      <c r="D17" s="305">
        <v>0</v>
      </c>
      <c r="E17" s="304"/>
    </row>
    <row r="18" spans="3:5" x14ac:dyDescent="0.25">
      <c r="C18" s="304" t="s">
        <v>274</v>
      </c>
      <c r="D18" s="305">
        <v>0</v>
      </c>
      <c r="E18" s="304"/>
    </row>
    <row r="19" spans="3:5" x14ac:dyDescent="0.25">
      <c r="C19" s="304" t="s">
        <v>275</v>
      </c>
      <c r="D19" s="305">
        <v>0</v>
      </c>
      <c r="E19" s="304"/>
    </row>
    <row r="20" spans="3:5" x14ac:dyDescent="0.25">
      <c r="C20" s="304" t="s">
        <v>276</v>
      </c>
      <c r="D20" s="305">
        <v>0</v>
      </c>
      <c r="E20" s="304"/>
    </row>
    <row r="21" spans="3:5" x14ac:dyDescent="0.25">
      <c r="C21" s="304" t="s">
        <v>277</v>
      </c>
      <c r="D21" s="304"/>
      <c r="E21" s="305">
        <v>0</v>
      </c>
    </row>
    <row r="22" spans="3:5" x14ac:dyDescent="0.25">
      <c r="C22" s="304" t="s">
        <v>278</v>
      </c>
      <c r="D22" s="305">
        <v>0</v>
      </c>
      <c r="E22" s="304"/>
    </row>
    <row r="23" spans="3:5" x14ac:dyDescent="0.25">
      <c r="C23" s="304" t="s">
        <v>279</v>
      </c>
      <c r="D23" s="305">
        <v>0</v>
      </c>
      <c r="E23" s="304"/>
    </row>
    <row r="24" spans="3:5" x14ac:dyDescent="0.25">
      <c r="C24" s="304" t="s">
        <v>280</v>
      </c>
      <c r="D24" s="305">
        <v>0</v>
      </c>
      <c r="E24" s="304"/>
    </row>
    <row r="25" spans="3:5" x14ac:dyDescent="0.25">
      <c r="C25" s="304" t="s">
        <v>281</v>
      </c>
      <c r="D25" s="305">
        <v>0</v>
      </c>
      <c r="E25" s="304"/>
    </row>
    <row r="26" spans="3:5" x14ac:dyDescent="0.25">
      <c r="C26" s="304" t="s">
        <v>282</v>
      </c>
      <c r="D26" s="304"/>
      <c r="E26" s="305">
        <v>1484133900.8800001</v>
      </c>
    </row>
  </sheetData>
  <mergeCells count="4">
    <mergeCell ref="C1:D1"/>
    <mergeCell ref="C2:D2"/>
    <mergeCell ref="C3:D3"/>
    <mergeCell ref="C4:D4"/>
  </mergeCells>
  <pageMargins left="0.7" right="0.7" top="0.75" bottom="0.75" header="0.3" footer="0.3"/>
  <pageSetup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view="pageBreakPreview" zoomScale="60" zoomScaleNormal="100" workbookViewId="0">
      <selection activeCell="E90" sqref="E90"/>
    </sheetView>
  </sheetViews>
  <sheetFormatPr baseColWidth="10" defaultRowHeight="15" x14ac:dyDescent="0.25"/>
  <cols>
    <col min="1" max="1" width="6.5703125" style="96" customWidth="1"/>
    <col min="2" max="2" width="11.42578125" style="96"/>
    <col min="3" max="3" width="59.85546875" style="96" customWidth="1"/>
    <col min="4" max="4" width="17.42578125" style="96" customWidth="1"/>
    <col min="5" max="5" width="16.85546875" style="96" customWidth="1"/>
    <col min="6" max="16384" width="11.42578125" style="96"/>
  </cols>
  <sheetData>
    <row r="1" spans="1:11" s="273" customFormat="1" x14ac:dyDescent="0.25">
      <c r="C1" s="385" t="s">
        <v>223</v>
      </c>
      <c r="D1" s="385"/>
      <c r="E1" s="302"/>
      <c r="F1" s="302"/>
      <c r="G1" s="302"/>
      <c r="H1" s="302"/>
      <c r="I1" s="302"/>
      <c r="J1" s="43"/>
      <c r="K1" s="233"/>
    </row>
    <row r="2" spans="1:11" s="273" customFormat="1" x14ac:dyDescent="0.25">
      <c r="C2" s="386" t="s">
        <v>224</v>
      </c>
      <c r="D2" s="386"/>
      <c r="E2" s="303"/>
      <c r="F2" s="303"/>
      <c r="G2" s="303"/>
      <c r="H2" s="303"/>
      <c r="I2" s="303"/>
      <c r="J2" s="233"/>
      <c r="K2" s="233"/>
    </row>
    <row r="3" spans="1:11" s="273" customFormat="1" x14ac:dyDescent="0.25">
      <c r="C3" s="386" t="s">
        <v>125</v>
      </c>
      <c r="D3" s="386"/>
      <c r="E3" s="303"/>
      <c r="F3" s="303"/>
      <c r="G3" s="303"/>
      <c r="H3" s="303"/>
      <c r="I3" s="303"/>
      <c r="J3" s="233"/>
      <c r="K3" s="233"/>
    </row>
    <row r="4" spans="1:11" s="273" customFormat="1" x14ac:dyDescent="0.25">
      <c r="C4" s="386" t="s">
        <v>4</v>
      </c>
      <c r="D4" s="386"/>
      <c r="E4" s="303"/>
      <c r="F4" s="303"/>
      <c r="G4" s="303"/>
      <c r="H4" s="303"/>
      <c r="I4" s="303"/>
      <c r="J4" s="233"/>
      <c r="K4" s="233"/>
    </row>
    <row r="5" spans="1:11" s="273" customFormat="1" x14ac:dyDescent="0.25">
      <c r="C5" s="233"/>
      <c r="D5" s="274"/>
      <c r="E5" s="274"/>
      <c r="F5" s="274"/>
      <c r="G5" s="274"/>
      <c r="H5" s="274"/>
      <c r="I5" s="274"/>
      <c r="J5" s="233"/>
      <c r="K5" s="233"/>
    </row>
    <row r="8" spans="1:11" x14ac:dyDescent="0.25">
      <c r="A8" s="289"/>
      <c r="B8" s="289"/>
      <c r="C8" s="289"/>
      <c r="D8" s="289"/>
    </row>
    <row r="9" spans="1:11" x14ac:dyDescent="0.25">
      <c r="A9" s="286"/>
      <c r="B9" s="169"/>
    </row>
    <row r="10" spans="1:11" x14ac:dyDescent="0.25">
      <c r="A10" s="289" t="s">
        <v>283</v>
      </c>
      <c r="B10" s="289"/>
      <c r="C10" s="289"/>
      <c r="D10" s="289"/>
      <c r="E10" s="289"/>
      <c r="F10" s="289"/>
      <c r="G10" s="289"/>
    </row>
    <row r="11" spans="1:11" x14ac:dyDescent="0.25">
      <c r="B11" s="169"/>
    </row>
    <row r="66" spans="2:3" x14ac:dyDescent="0.25">
      <c r="B66" s="390" t="s">
        <v>284</v>
      </c>
      <c r="C66" s="390"/>
    </row>
  </sheetData>
  <mergeCells count="5">
    <mergeCell ref="C1:D1"/>
    <mergeCell ref="C2:D2"/>
    <mergeCell ref="C3:D3"/>
    <mergeCell ref="C4:D4"/>
    <mergeCell ref="B66:C66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2"/>
  <sheetViews>
    <sheetView showGridLines="0" topLeftCell="A43" zoomScale="85" zoomScaleNormal="85" workbookViewId="0">
      <selection activeCell="H22" sqref="H22"/>
    </sheetView>
  </sheetViews>
  <sheetFormatPr baseColWidth="10" defaultColWidth="0" defaultRowHeight="15" zeroHeight="1" x14ac:dyDescent="0.25"/>
  <cols>
    <col min="1" max="1" width="3.42578125" style="96" customWidth="1"/>
    <col min="2" max="2" width="3.7109375" style="96" customWidth="1"/>
    <col min="3" max="3" width="11.42578125" style="96" customWidth="1"/>
    <col min="4" max="4" width="58.5703125" style="96" customWidth="1"/>
    <col min="5" max="5" width="23.85546875" style="96" customWidth="1"/>
    <col min="6" max="6" width="20.5703125" style="96" customWidth="1"/>
    <col min="7" max="7" width="19.140625" style="96" customWidth="1"/>
    <col min="8" max="8" width="28.140625" style="96" customWidth="1"/>
    <col min="9" max="9" width="23.28515625" style="96" customWidth="1"/>
    <col min="10" max="10" width="4.5703125" style="96" customWidth="1"/>
    <col min="11" max="11" width="3" style="96" customWidth="1"/>
    <col min="12" max="16384" width="11.42578125" style="96" hidden="1"/>
  </cols>
  <sheetData>
    <row r="1" spans="2:10" ht="12" customHeight="1" x14ac:dyDescent="0.25">
      <c r="B1" s="102"/>
      <c r="C1" s="103"/>
      <c r="D1" s="102"/>
      <c r="E1" s="102"/>
      <c r="F1" s="102"/>
      <c r="G1" s="102"/>
      <c r="H1" s="102"/>
      <c r="I1" s="102"/>
      <c r="J1" s="102"/>
    </row>
    <row r="2" spans="2:10" x14ac:dyDescent="0.25">
      <c r="B2" s="102"/>
      <c r="C2" s="65"/>
      <c r="D2" s="333" t="s">
        <v>0</v>
      </c>
      <c r="E2" s="333"/>
      <c r="F2" s="333"/>
      <c r="G2" s="333"/>
      <c r="H2" s="333"/>
      <c r="I2" s="65"/>
      <c r="J2" s="65"/>
    </row>
    <row r="3" spans="2:10" x14ac:dyDescent="0.25">
      <c r="C3" s="65"/>
      <c r="D3" s="333" t="s">
        <v>123</v>
      </c>
      <c r="E3" s="333"/>
      <c r="F3" s="333"/>
      <c r="G3" s="333"/>
      <c r="H3" s="333"/>
      <c r="I3" s="65"/>
      <c r="J3" s="65"/>
    </row>
    <row r="4" spans="2:10" x14ac:dyDescent="0.25">
      <c r="C4" s="65"/>
      <c r="D4" s="333" t="s">
        <v>124</v>
      </c>
      <c r="E4" s="333"/>
      <c r="F4" s="333"/>
      <c r="G4" s="333"/>
      <c r="H4" s="333"/>
      <c r="I4" s="65"/>
      <c r="J4" s="65"/>
    </row>
    <row r="5" spans="2:10" ht="15.75" customHeight="1" x14ac:dyDescent="0.25">
      <c r="C5" s="65"/>
      <c r="D5" s="333" t="s">
        <v>125</v>
      </c>
      <c r="E5" s="333"/>
      <c r="F5" s="333"/>
      <c r="G5" s="333"/>
      <c r="H5" s="333"/>
      <c r="I5" s="65"/>
      <c r="J5" s="65"/>
    </row>
    <row r="6" spans="2:10" x14ac:dyDescent="0.25">
      <c r="B6" s="66"/>
      <c r="C6" s="109"/>
      <c r="D6" s="333" t="s">
        <v>126</v>
      </c>
      <c r="E6" s="333"/>
      <c r="F6" s="333"/>
      <c r="G6" s="333"/>
      <c r="H6" s="333"/>
      <c r="I6" s="94"/>
      <c r="J6" s="94"/>
    </row>
    <row r="7" spans="2:10" x14ac:dyDescent="0.25">
      <c r="B7" s="66"/>
      <c r="C7" s="109"/>
      <c r="D7" s="335"/>
      <c r="E7" s="335"/>
      <c r="F7" s="335"/>
      <c r="G7" s="335"/>
      <c r="H7" s="335"/>
      <c r="I7" s="77"/>
      <c r="J7" s="77"/>
    </row>
    <row r="8" spans="2:10" ht="6" customHeight="1" x14ac:dyDescent="0.25">
      <c r="B8" s="66"/>
      <c r="C8" s="66"/>
      <c r="D8" s="66" t="s">
        <v>127</v>
      </c>
      <c r="E8" s="66"/>
      <c r="F8" s="66"/>
      <c r="G8" s="66"/>
      <c r="H8" s="66"/>
      <c r="I8" s="66"/>
      <c r="J8" s="66"/>
    </row>
    <row r="9" spans="2:10" ht="6.75" customHeight="1" x14ac:dyDescent="0.25">
      <c r="B9" s="66"/>
      <c r="C9" s="66"/>
      <c r="D9" s="66"/>
      <c r="E9" s="66"/>
      <c r="F9" s="66"/>
      <c r="G9" s="66"/>
      <c r="H9" s="66"/>
      <c r="I9" s="66"/>
      <c r="J9" s="66"/>
    </row>
    <row r="10" spans="2:10" ht="48" x14ac:dyDescent="0.25">
      <c r="B10" s="173"/>
      <c r="C10" s="320" t="s">
        <v>68</v>
      </c>
      <c r="D10" s="320"/>
      <c r="E10" s="172" t="s">
        <v>50</v>
      </c>
      <c r="F10" s="172" t="s">
        <v>128</v>
      </c>
      <c r="G10" s="172" t="s">
        <v>129</v>
      </c>
      <c r="H10" s="172" t="s">
        <v>130</v>
      </c>
      <c r="I10" s="172" t="s">
        <v>131</v>
      </c>
      <c r="J10" s="171"/>
    </row>
    <row r="11" spans="2:10" x14ac:dyDescent="0.25">
      <c r="B11" s="67"/>
      <c r="C11" s="66"/>
      <c r="D11" s="66"/>
      <c r="E11" s="66"/>
      <c r="F11" s="66"/>
      <c r="G11" s="66"/>
      <c r="H11" s="66"/>
      <c r="I11" s="66"/>
      <c r="J11" s="68"/>
    </row>
    <row r="12" spans="2:10" x14ac:dyDescent="0.25">
      <c r="B12" s="120"/>
      <c r="C12" s="69"/>
      <c r="D12" s="125"/>
      <c r="E12" s="126"/>
      <c r="F12" s="170"/>
      <c r="G12" s="81"/>
      <c r="H12" s="82"/>
      <c r="I12" s="83"/>
      <c r="J12" s="70"/>
    </row>
    <row r="13" spans="2:10" ht="15" customHeight="1" thickBot="1" x14ac:dyDescent="0.3">
      <c r="B13" s="71"/>
      <c r="C13" s="337"/>
      <c r="D13" s="337"/>
      <c r="E13" s="85"/>
      <c r="F13" s="86"/>
      <c r="G13" s="86"/>
      <c r="H13" s="86"/>
      <c r="I13" s="86"/>
      <c r="J13" s="70"/>
    </row>
    <row r="14" spans="2:10" x14ac:dyDescent="0.25">
      <c r="B14" s="71"/>
      <c r="C14" s="78"/>
      <c r="D14" s="79"/>
      <c r="E14" s="87"/>
      <c r="F14" s="87"/>
      <c r="G14" s="87"/>
      <c r="H14" s="87"/>
      <c r="I14" s="87"/>
      <c r="J14" s="70"/>
    </row>
    <row r="15" spans="2:10" s="169" customFormat="1" x14ac:dyDescent="0.25">
      <c r="B15" s="71"/>
      <c r="C15" s="331" t="s">
        <v>132</v>
      </c>
      <c r="D15" s="331"/>
      <c r="E15" s="88">
        <f>SUM(E16:E18)</f>
        <v>660243586</v>
      </c>
      <c r="F15" s="88"/>
      <c r="G15" s="88"/>
      <c r="H15" s="88"/>
      <c r="I15" s="88">
        <f>SUM(E15:H15)</f>
        <v>660243586</v>
      </c>
      <c r="J15" s="70"/>
    </row>
    <row r="16" spans="2:10" x14ac:dyDescent="0.25">
      <c r="B16" s="120"/>
      <c r="C16" s="332" t="s">
        <v>133</v>
      </c>
      <c r="D16" s="332"/>
      <c r="E16" s="89">
        <v>1160793</v>
      </c>
      <c r="F16" s="90"/>
      <c r="G16" s="90"/>
      <c r="H16" s="89"/>
      <c r="I16" s="89">
        <f>SUM(E16:H16)</f>
        <v>1160793</v>
      </c>
      <c r="J16" s="70"/>
    </row>
    <row r="17" spans="2:10" x14ac:dyDescent="0.25">
      <c r="B17" s="120"/>
      <c r="C17" s="332" t="s">
        <v>52</v>
      </c>
      <c r="D17" s="332"/>
      <c r="E17" s="89">
        <v>659082793</v>
      </c>
      <c r="F17" s="90"/>
      <c r="G17" s="90"/>
      <c r="H17" s="89"/>
      <c r="I17" s="89">
        <f>SUM(E17:H17)</f>
        <v>659082793</v>
      </c>
      <c r="J17" s="70"/>
    </row>
    <row r="18" spans="2:10" x14ac:dyDescent="0.25">
      <c r="B18" s="120"/>
      <c r="C18" s="332" t="s">
        <v>134</v>
      </c>
      <c r="D18" s="332"/>
      <c r="E18" s="89">
        <v>0</v>
      </c>
      <c r="F18" s="90"/>
      <c r="G18" s="90"/>
      <c r="H18" s="89"/>
      <c r="I18" s="89">
        <f>SUM(E18:H18)</f>
        <v>0</v>
      </c>
      <c r="J18" s="70"/>
    </row>
    <row r="19" spans="2:10" x14ac:dyDescent="0.25">
      <c r="B19" s="71"/>
      <c r="C19" s="78"/>
      <c r="D19" s="79"/>
      <c r="E19" s="90"/>
      <c r="F19" s="90"/>
      <c r="G19" s="90"/>
      <c r="H19" s="87"/>
      <c r="I19" s="87"/>
      <c r="J19" s="70"/>
    </row>
    <row r="20" spans="2:10" ht="29.25" customHeight="1" x14ac:dyDescent="0.25">
      <c r="B20" s="71"/>
      <c r="C20" s="331" t="s">
        <v>135</v>
      </c>
      <c r="D20" s="331"/>
      <c r="E20" s="91"/>
      <c r="F20" s="88">
        <f>SUM(F22:F25)</f>
        <v>1523969939</v>
      </c>
      <c r="G20" s="88">
        <f>G21</f>
        <v>266320705</v>
      </c>
      <c r="H20" s="88"/>
      <c r="I20" s="88">
        <f t="shared" ref="I20:I25" si="0">SUM(E20:H20)</f>
        <v>1790290644</v>
      </c>
      <c r="J20" s="70"/>
    </row>
    <row r="21" spans="2:10" x14ac:dyDescent="0.25">
      <c r="B21" s="120"/>
      <c r="C21" s="332" t="s">
        <v>136</v>
      </c>
      <c r="D21" s="332"/>
      <c r="E21" s="90"/>
      <c r="F21" s="90"/>
      <c r="G21" s="89">
        <v>266320705</v>
      </c>
      <c r="H21" s="89"/>
      <c r="I21" s="89">
        <f t="shared" si="0"/>
        <v>266320705</v>
      </c>
      <c r="J21" s="70"/>
    </row>
    <row r="22" spans="2:10" x14ac:dyDescent="0.25">
      <c r="B22" s="120"/>
      <c r="C22" s="332" t="s">
        <v>56</v>
      </c>
      <c r="D22" s="332"/>
      <c r="E22" s="90"/>
      <c r="F22" s="89">
        <v>1523969939</v>
      </c>
      <c r="G22" s="89"/>
      <c r="H22" s="89"/>
      <c r="I22" s="89">
        <f t="shared" si="0"/>
        <v>1523969939</v>
      </c>
      <c r="J22" s="70"/>
    </row>
    <row r="23" spans="2:10" x14ac:dyDescent="0.25">
      <c r="B23" s="120"/>
      <c r="C23" s="332" t="s">
        <v>137</v>
      </c>
      <c r="D23" s="332"/>
      <c r="E23" s="90"/>
      <c r="F23" s="89">
        <v>0</v>
      </c>
      <c r="G23" s="89"/>
      <c r="H23" s="89">
        <v>0</v>
      </c>
      <c r="I23" s="89">
        <f t="shared" si="0"/>
        <v>0</v>
      </c>
      <c r="J23" s="70"/>
    </row>
    <row r="24" spans="2:10" x14ac:dyDescent="0.25">
      <c r="B24" s="120"/>
      <c r="C24" s="332" t="s">
        <v>58</v>
      </c>
      <c r="D24" s="332"/>
      <c r="E24" s="90"/>
      <c r="F24" s="89">
        <v>0</v>
      </c>
      <c r="G24" s="89"/>
      <c r="H24" s="89"/>
      <c r="I24" s="89">
        <f t="shared" si="0"/>
        <v>0</v>
      </c>
      <c r="J24" s="70"/>
    </row>
    <row r="25" spans="2:10" ht="15" customHeight="1" x14ac:dyDescent="0.25">
      <c r="B25" s="120"/>
      <c r="C25" s="332" t="s">
        <v>59</v>
      </c>
      <c r="D25" s="332"/>
      <c r="E25" s="90"/>
      <c r="F25" s="89">
        <v>0</v>
      </c>
      <c r="G25" s="90"/>
      <c r="H25" s="89"/>
      <c r="I25" s="89">
        <f t="shared" si="0"/>
        <v>0</v>
      </c>
      <c r="J25" s="70"/>
    </row>
    <row r="26" spans="2:10" ht="15" customHeight="1" x14ac:dyDescent="0.25">
      <c r="B26" s="120"/>
      <c r="C26" s="84"/>
      <c r="D26" s="84"/>
      <c r="E26" s="90"/>
      <c r="F26" s="89"/>
      <c r="G26" s="90"/>
      <c r="H26" s="88"/>
      <c r="I26" s="87"/>
      <c r="J26" s="70"/>
    </row>
    <row r="27" spans="2:10" ht="32.25" customHeight="1" x14ac:dyDescent="0.25">
      <c r="B27" s="120"/>
      <c r="C27" s="331" t="s">
        <v>138</v>
      </c>
      <c r="D27" s="331"/>
      <c r="E27" s="90"/>
      <c r="F27" s="89"/>
      <c r="G27" s="90"/>
      <c r="H27" s="88">
        <f>SUM(H28:H29)</f>
        <v>0</v>
      </c>
      <c r="I27" s="88">
        <f>SUM(E27:H27)</f>
        <v>0</v>
      </c>
      <c r="J27" s="70"/>
    </row>
    <row r="28" spans="2:10" x14ac:dyDescent="0.25">
      <c r="B28" s="120"/>
      <c r="C28" s="332" t="s">
        <v>139</v>
      </c>
      <c r="D28" s="332"/>
      <c r="E28" s="89"/>
      <c r="F28" s="90"/>
      <c r="G28" s="90"/>
      <c r="H28" s="89">
        <v>0</v>
      </c>
      <c r="I28" s="89">
        <f>SUM(E28:H28)</f>
        <v>0</v>
      </c>
      <c r="J28" s="70"/>
    </row>
    <row r="29" spans="2:10" x14ac:dyDescent="0.25">
      <c r="B29" s="120"/>
      <c r="C29" s="332" t="s">
        <v>62</v>
      </c>
      <c r="D29" s="332"/>
      <c r="E29" s="89"/>
      <c r="F29" s="90"/>
      <c r="G29" s="90"/>
      <c r="H29" s="89">
        <v>0</v>
      </c>
      <c r="I29" s="89">
        <f>SUM(E29:H29)</f>
        <v>0</v>
      </c>
      <c r="J29" s="70"/>
    </row>
    <row r="30" spans="2:10" x14ac:dyDescent="0.25">
      <c r="B30" s="71"/>
      <c r="C30" s="78"/>
      <c r="D30" s="79"/>
      <c r="E30" s="90"/>
      <c r="F30" s="87"/>
      <c r="G30" s="90"/>
      <c r="H30" s="90"/>
      <c r="I30" s="90"/>
      <c r="J30" s="70"/>
    </row>
    <row r="31" spans="2:10" ht="15.75" thickBot="1" x14ac:dyDescent="0.3">
      <c r="B31" s="71"/>
      <c r="C31" s="330" t="s">
        <v>140</v>
      </c>
      <c r="D31" s="330"/>
      <c r="E31" s="92">
        <f>E15</f>
        <v>660243586</v>
      </c>
      <c r="F31" s="92">
        <f>F20</f>
        <v>1523969939</v>
      </c>
      <c r="G31" s="92">
        <f>G20</f>
        <v>266320705</v>
      </c>
      <c r="H31" s="92">
        <f>H27</f>
        <v>0</v>
      </c>
      <c r="I31" s="92">
        <f>SUM(E31:H31)</f>
        <v>2450534230</v>
      </c>
      <c r="J31" s="70"/>
    </row>
    <row r="32" spans="2:10" x14ac:dyDescent="0.25">
      <c r="B32" s="120"/>
      <c r="C32" s="79"/>
      <c r="D32" s="80"/>
      <c r="E32" s="87"/>
      <c r="F32" s="90"/>
      <c r="G32" s="90"/>
      <c r="H32" s="87"/>
      <c r="I32" s="87"/>
      <c r="J32" s="70"/>
    </row>
    <row r="33" spans="2:10" x14ac:dyDescent="0.25">
      <c r="B33" s="71"/>
      <c r="C33" s="331" t="s">
        <v>141</v>
      </c>
      <c r="D33" s="331"/>
      <c r="E33" s="88">
        <f>SUM(E34:E36)</f>
        <v>203417385</v>
      </c>
      <c r="F33" s="91"/>
      <c r="G33" s="91"/>
      <c r="H33" s="88"/>
      <c r="I33" s="88">
        <f>SUM(E33:H33)</f>
        <v>203417385</v>
      </c>
      <c r="J33" s="70"/>
    </row>
    <row r="34" spans="2:10" x14ac:dyDescent="0.25">
      <c r="B34" s="120"/>
      <c r="C34" s="332" t="s">
        <v>51</v>
      </c>
      <c r="D34" s="332"/>
      <c r="E34" s="89">
        <v>0</v>
      </c>
      <c r="F34" s="90"/>
      <c r="G34" s="90"/>
      <c r="H34" s="89"/>
      <c r="I34" s="89">
        <f>SUM(E34:H34)</f>
        <v>0</v>
      </c>
      <c r="J34" s="70"/>
    </row>
    <row r="35" spans="2:10" x14ac:dyDescent="0.25">
      <c r="B35" s="120"/>
      <c r="C35" s="332" t="s">
        <v>52</v>
      </c>
      <c r="D35" s="332"/>
      <c r="E35" s="95">
        <v>203417385</v>
      </c>
      <c r="F35" s="90"/>
      <c r="G35" s="90"/>
      <c r="H35" s="89"/>
      <c r="I35" s="89">
        <f>SUM(E35:H35)</f>
        <v>203417385</v>
      </c>
      <c r="J35" s="70"/>
    </row>
    <row r="36" spans="2:10" x14ac:dyDescent="0.25">
      <c r="B36" s="120"/>
      <c r="C36" s="332" t="s">
        <v>134</v>
      </c>
      <c r="D36" s="332"/>
      <c r="E36" s="89">
        <v>0</v>
      </c>
      <c r="F36" s="90"/>
      <c r="G36" s="90"/>
      <c r="H36" s="89"/>
      <c r="I36" s="89">
        <f>SUM(E36:H36)</f>
        <v>0</v>
      </c>
      <c r="J36" s="70"/>
    </row>
    <row r="37" spans="2:10" x14ac:dyDescent="0.25">
      <c r="B37" s="71"/>
      <c r="C37" s="78"/>
      <c r="D37" s="79"/>
      <c r="E37" s="87"/>
      <c r="F37" s="90"/>
      <c r="G37" s="90"/>
      <c r="H37" s="87"/>
      <c r="I37" s="87"/>
      <c r="J37" s="70"/>
    </row>
    <row r="38" spans="2:10" ht="30.75" customHeight="1" x14ac:dyDescent="0.25">
      <c r="B38" s="71" t="s">
        <v>127</v>
      </c>
      <c r="C38" s="331" t="s">
        <v>142</v>
      </c>
      <c r="D38" s="331"/>
      <c r="E38" s="88"/>
      <c r="F38" s="88">
        <f>F40</f>
        <v>8406134</v>
      </c>
      <c r="G38" s="88">
        <f>SUM(G39:G43)</f>
        <v>-130310220</v>
      </c>
      <c r="H38" s="88"/>
      <c r="I38" s="88">
        <f t="shared" ref="I38:I43" si="1">SUM(E38:H38)</f>
        <v>-121904086</v>
      </c>
      <c r="J38" s="70"/>
    </row>
    <row r="39" spans="2:10" x14ac:dyDescent="0.25">
      <c r="B39" s="120"/>
      <c r="C39" s="332" t="s">
        <v>136</v>
      </c>
      <c r="D39" s="332"/>
      <c r="E39" s="90"/>
      <c r="F39" s="89"/>
      <c r="G39" s="89">
        <v>133023172</v>
      </c>
      <c r="H39" s="89">
        <v>0</v>
      </c>
      <c r="I39" s="89">
        <f t="shared" si="1"/>
        <v>133023172</v>
      </c>
      <c r="J39" s="70"/>
    </row>
    <row r="40" spans="2:10" x14ac:dyDescent="0.25">
      <c r="B40" s="120"/>
      <c r="C40" s="332" t="s">
        <v>56</v>
      </c>
      <c r="D40" s="332"/>
      <c r="E40" s="90"/>
      <c r="F40" s="168">
        <f>1532376073-F22</f>
        <v>8406134</v>
      </c>
      <c r="G40" s="89">
        <f>-G21</f>
        <v>-266320705</v>
      </c>
      <c r="H40" s="89"/>
      <c r="I40" s="89">
        <f t="shared" si="1"/>
        <v>-257914571</v>
      </c>
      <c r="J40" s="70"/>
    </row>
    <row r="41" spans="2:10" x14ac:dyDescent="0.25">
      <c r="B41" s="120"/>
      <c r="C41" s="332" t="s">
        <v>137</v>
      </c>
      <c r="D41" s="332"/>
      <c r="E41" s="90"/>
      <c r="F41" s="89">
        <v>0</v>
      </c>
      <c r="G41" s="89">
        <v>2987313</v>
      </c>
      <c r="H41" s="89">
        <v>0</v>
      </c>
      <c r="I41" s="89">
        <f t="shared" si="1"/>
        <v>2987313</v>
      </c>
      <c r="J41" s="70"/>
    </row>
    <row r="42" spans="2:10" x14ac:dyDescent="0.25">
      <c r="B42" s="120"/>
      <c r="C42" s="332" t="s">
        <v>58</v>
      </c>
      <c r="D42" s="332"/>
      <c r="E42" s="90"/>
      <c r="F42" s="89">
        <v>0</v>
      </c>
      <c r="G42" s="89">
        <v>0</v>
      </c>
      <c r="H42" s="89"/>
      <c r="I42" s="89">
        <f t="shared" si="1"/>
        <v>0</v>
      </c>
      <c r="J42" s="70"/>
    </row>
    <row r="43" spans="2:10" x14ac:dyDescent="0.25">
      <c r="B43" s="120"/>
      <c r="C43" s="332" t="s">
        <v>59</v>
      </c>
      <c r="D43" s="332"/>
      <c r="E43" s="90"/>
      <c r="F43" s="89"/>
      <c r="G43" s="89">
        <v>0</v>
      </c>
      <c r="H43" s="89"/>
      <c r="I43" s="89">
        <f t="shared" si="1"/>
        <v>0</v>
      </c>
      <c r="J43" s="70"/>
    </row>
    <row r="44" spans="2:10" x14ac:dyDescent="0.25">
      <c r="B44" s="120"/>
      <c r="C44" s="84"/>
      <c r="D44" s="84"/>
      <c r="E44" s="90"/>
      <c r="F44" s="89"/>
      <c r="G44" s="90"/>
      <c r="H44" s="89"/>
      <c r="I44" s="87"/>
      <c r="J44" s="70"/>
    </row>
    <row r="45" spans="2:10" ht="36.75" customHeight="1" x14ac:dyDescent="0.25">
      <c r="B45" s="120"/>
      <c r="C45" s="331" t="s">
        <v>143</v>
      </c>
      <c r="D45" s="331"/>
      <c r="E45" s="90"/>
      <c r="F45" s="89"/>
      <c r="G45" s="90"/>
      <c r="H45" s="88">
        <f>SUM(H46:H47)</f>
        <v>0</v>
      </c>
      <c r="I45" s="88">
        <f>SUM(E45:H45)</f>
        <v>0</v>
      </c>
      <c r="J45" s="70"/>
    </row>
    <row r="46" spans="2:10" x14ac:dyDescent="0.25">
      <c r="B46" s="120"/>
      <c r="C46" s="332" t="s">
        <v>139</v>
      </c>
      <c r="D46" s="332"/>
      <c r="E46" s="89"/>
      <c r="F46" s="90"/>
      <c r="G46" s="90"/>
      <c r="H46" s="89">
        <v>0</v>
      </c>
      <c r="I46" s="89">
        <f>SUM(E46:H46)</f>
        <v>0</v>
      </c>
      <c r="J46" s="70"/>
    </row>
    <row r="47" spans="2:10" x14ac:dyDescent="0.25">
      <c r="B47" s="120"/>
      <c r="C47" s="332" t="s">
        <v>62</v>
      </c>
      <c r="D47" s="332"/>
      <c r="E47" s="89"/>
      <c r="F47" s="90"/>
      <c r="G47" s="90"/>
      <c r="H47" s="89">
        <v>0</v>
      </c>
      <c r="I47" s="89">
        <f>SUM(E47:H47)</f>
        <v>0</v>
      </c>
      <c r="J47" s="70"/>
    </row>
    <row r="48" spans="2:10" x14ac:dyDescent="0.25">
      <c r="B48" s="120"/>
      <c r="C48" s="84"/>
      <c r="D48" s="84"/>
      <c r="E48" s="89"/>
      <c r="F48" s="90"/>
      <c r="G48" s="90"/>
      <c r="H48" s="89"/>
      <c r="I48" s="87"/>
      <c r="J48" s="70"/>
    </row>
    <row r="49" spans="2:11" x14ac:dyDescent="0.25">
      <c r="B49" s="72"/>
      <c r="C49" s="334" t="s">
        <v>144</v>
      </c>
      <c r="D49" s="334"/>
      <c r="E49" s="93">
        <f>E31+E33</f>
        <v>863660971</v>
      </c>
      <c r="F49" s="93">
        <f>F31+F38</f>
        <v>1532376073</v>
      </c>
      <c r="G49" s="93">
        <f>G31+G38</f>
        <v>136010485</v>
      </c>
      <c r="H49" s="93">
        <f>H31+H45</f>
        <v>0</v>
      </c>
      <c r="I49" s="93">
        <f>SUM(E49:H49)</f>
        <v>2532047529</v>
      </c>
      <c r="J49" s="73"/>
    </row>
    <row r="50" spans="2:11" x14ac:dyDescent="0.25">
      <c r="B50" s="74"/>
      <c r="C50" s="74"/>
      <c r="D50" s="74"/>
      <c r="E50" s="74"/>
      <c r="F50" s="74"/>
      <c r="G50" s="74"/>
      <c r="H50" s="74"/>
      <c r="I50" s="74"/>
      <c r="J50" s="75"/>
    </row>
    <row r="51" spans="2:11" x14ac:dyDescent="0.25">
      <c r="E51" s="76"/>
      <c r="F51" s="76"/>
      <c r="J51" s="125"/>
    </row>
    <row r="52" spans="2:11" x14ac:dyDescent="0.25">
      <c r="B52" s="102"/>
      <c r="C52" s="326" t="s">
        <v>65</v>
      </c>
      <c r="D52" s="326"/>
      <c r="E52" s="326"/>
      <c r="F52" s="326"/>
      <c r="G52" s="326"/>
      <c r="H52" s="326"/>
      <c r="I52" s="326"/>
      <c r="J52" s="326"/>
      <c r="K52" s="137"/>
    </row>
    <row r="53" spans="2:11" x14ac:dyDescent="0.25">
      <c r="B53" s="102"/>
      <c r="C53" s="137"/>
      <c r="D53" s="138"/>
      <c r="E53" s="162"/>
      <c r="F53" s="162"/>
      <c r="G53" s="102"/>
      <c r="H53" s="140"/>
      <c r="I53" s="162"/>
      <c r="J53" s="162"/>
      <c r="K53" s="162"/>
    </row>
    <row r="54" spans="2:11" x14ac:dyDescent="0.25">
      <c r="B54" s="102"/>
      <c r="C54" s="137"/>
      <c r="D54" s="327"/>
      <c r="E54" s="327"/>
      <c r="F54" s="162"/>
      <c r="G54" s="102"/>
      <c r="H54" s="336"/>
      <c r="I54" s="328"/>
      <c r="J54" s="162"/>
      <c r="K54" s="162"/>
    </row>
    <row r="55" spans="2:11" ht="15" customHeight="1" x14ac:dyDescent="0.25">
      <c r="B55" s="102"/>
      <c r="C55" s="142"/>
      <c r="D55" s="147"/>
      <c r="E55" s="147"/>
      <c r="F55" s="162"/>
      <c r="G55" s="162"/>
      <c r="H55" s="147"/>
      <c r="I55" s="147"/>
      <c r="J55" s="126"/>
      <c r="K55" s="162"/>
    </row>
    <row r="56" spans="2:11" ht="15" customHeight="1" x14ac:dyDescent="0.25">
      <c r="B56" s="102"/>
      <c r="C56" s="143"/>
      <c r="D56" s="146"/>
      <c r="E56" s="146"/>
      <c r="F56" s="163"/>
      <c r="G56" s="163"/>
      <c r="H56" s="146"/>
      <c r="I56" s="146"/>
      <c r="J56" s="126"/>
      <c r="K56" s="162"/>
    </row>
    <row r="57" spans="2:11" ht="30" customHeight="1" x14ac:dyDescent="0.25"/>
    <row r="58" spans="2:11" x14ac:dyDescent="0.25"/>
    <row r="59" spans="2:11" x14ac:dyDescent="0.25"/>
    <row r="60" spans="2:11" x14ac:dyDescent="0.25"/>
    <row r="61" spans="2:11" x14ac:dyDescent="0.25"/>
    <row r="62" spans="2:11" x14ac:dyDescent="0.25"/>
  </sheetData>
  <mergeCells count="39">
    <mergeCell ref="C52:J52"/>
    <mergeCell ref="D54:E54"/>
    <mergeCell ref="H54:I54"/>
    <mergeCell ref="C13:D13"/>
    <mergeCell ref="C15:D15"/>
    <mergeCell ref="C16:D16"/>
    <mergeCell ref="C42:D42"/>
    <mergeCell ref="C33:D33"/>
    <mergeCell ref="C34:D34"/>
    <mergeCell ref="C35:D35"/>
    <mergeCell ref="C36:D36"/>
    <mergeCell ref="C27:D27"/>
    <mergeCell ref="C28:D28"/>
    <mergeCell ref="C29:D29"/>
    <mergeCell ref="C23:D23"/>
    <mergeCell ref="C24:D24"/>
    <mergeCell ref="D6:H6"/>
    <mergeCell ref="D3:H3"/>
    <mergeCell ref="C49:D49"/>
    <mergeCell ref="D2:H2"/>
    <mergeCell ref="D4:H4"/>
    <mergeCell ref="C40:D40"/>
    <mergeCell ref="C41:D41"/>
    <mergeCell ref="C22:D22"/>
    <mergeCell ref="D5:H5"/>
    <mergeCell ref="D7:H7"/>
    <mergeCell ref="C10:D10"/>
    <mergeCell ref="C25:D25"/>
    <mergeCell ref="C17:D17"/>
    <mergeCell ref="C18:D18"/>
    <mergeCell ref="C20:D20"/>
    <mergeCell ref="C21:D21"/>
    <mergeCell ref="C31:D31"/>
    <mergeCell ref="C45:D45"/>
    <mergeCell ref="C46:D46"/>
    <mergeCell ref="C47:D47"/>
    <mergeCell ref="C38:D38"/>
    <mergeCell ref="C39:D39"/>
    <mergeCell ref="C43:D43"/>
  </mergeCells>
  <printOptions horizontalCentered="1" verticalCentered="1"/>
  <pageMargins left="0.31496062992125984" right="0.31496062992125984" top="0.35433070866141736" bottom="0.35433070866141736" header="0" footer="0"/>
  <pageSetup scale="6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63"/>
  <sheetViews>
    <sheetView showGridLines="0" zoomScale="90" zoomScaleNormal="90" workbookViewId="0">
      <selection activeCell="H37" sqref="H37"/>
    </sheetView>
  </sheetViews>
  <sheetFormatPr baseColWidth="10" defaultColWidth="0" defaultRowHeight="15" zeroHeight="1" x14ac:dyDescent="0.25"/>
  <cols>
    <col min="1" max="1" width="1.42578125" style="96" customWidth="1"/>
    <col min="2" max="2" width="3.28515625" style="96" customWidth="1"/>
    <col min="3" max="3" width="11.42578125" style="96" customWidth="1"/>
    <col min="4" max="4" width="40" style="96" customWidth="1"/>
    <col min="5" max="6" width="21" style="96" customWidth="1"/>
    <col min="7" max="7" width="3.42578125" style="96" customWidth="1"/>
    <col min="8" max="8" width="11.42578125" style="96" customWidth="1"/>
    <col min="9" max="9" width="50.85546875" style="96" customWidth="1"/>
    <col min="10" max="11" width="21" style="96" customWidth="1"/>
    <col min="12" max="12" width="3.5703125" style="96" customWidth="1"/>
    <col min="13" max="13" width="4.42578125" style="96" customWidth="1"/>
    <col min="14" max="16384" width="0" style="96" hidden="1"/>
  </cols>
  <sheetData>
    <row r="1" spans="2:12" ht="10.5" customHeight="1" x14ac:dyDescent="0.25">
      <c r="B1" s="97"/>
      <c r="C1" s="98"/>
      <c r="D1" s="99"/>
      <c r="E1" s="100"/>
      <c r="F1" s="100"/>
      <c r="G1" s="99"/>
      <c r="H1" s="99"/>
      <c r="I1" s="101"/>
      <c r="J1" s="98"/>
      <c r="K1" s="98"/>
      <c r="L1" s="98"/>
    </row>
    <row r="2" spans="2:12" ht="9" customHeight="1" x14ac:dyDescent="0.25">
      <c r="B2" s="102"/>
      <c r="C2" s="102"/>
      <c r="D2" s="103"/>
      <c r="E2" s="102"/>
      <c r="F2" s="102"/>
      <c r="G2" s="102"/>
      <c r="H2" s="102"/>
      <c r="I2" s="104"/>
      <c r="J2" s="102"/>
      <c r="K2" s="102"/>
      <c r="L2" s="102"/>
    </row>
    <row r="3" spans="2:12" x14ac:dyDescent="0.25">
      <c r="B3" s="105"/>
      <c r="D3" s="321" t="s">
        <v>0</v>
      </c>
      <c r="E3" s="321"/>
      <c r="F3" s="321"/>
      <c r="G3" s="321"/>
      <c r="H3" s="321"/>
      <c r="I3" s="321"/>
      <c r="J3" s="321"/>
      <c r="K3" s="106"/>
      <c r="L3" s="106"/>
    </row>
    <row r="4" spans="2:12" x14ac:dyDescent="0.25">
      <c r="B4" s="107"/>
      <c r="D4" s="321" t="s">
        <v>1</v>
      </c>
      <c r="E4" s="321"/>
      <c r="F4" s="321"/>
      <c r="G4" s="321"/>
      <c r="H4" s="321"/>
      <c r="I4" s="321"/>
      <c r="J4" s="321"/>
      <c r="K4" s="107"/>
      <c r="L4" s="107"/>
    </row>
    <row r="5" spans="2:12" x14ac:dyDescent="0.25">
      <c r="B5" s="108"/>
      <c r="D5" s="321" t="s">
        <v>145</v>
      </c>
      <c r="E5" s="321"/>
      <c r="F5" s="321"/>
      <c r="G5" s="321"/>
      <c r="H5" s="321"/>
      <c r="I5" s="321"/>
      <c r="J5" s="321"/>
      <c r="K5" s="107"/>
      <c r="L5" s="107"/>
    </row>
    <row r="6" spans="2:12" x14ac:dyDescent="0.25">
      <c r="B6" s="108"/>
      <c r="D6" s="321" t="s">
        <v>125</v>
      </c>
      <c r="E6" s="321"/>
      <c r="F6" s="321"/>
      <c r="G6" s="321"/>
      <c r="H6" s="321"/>
      <c r="I6" s="321"/>
      <c r="J6" s="321"/>
      <c r="K6" s="107"/>
      <c r="L6" s="107"/>
    </row>
    <row r="7" spans="2:12" x14ac:dyDescent="0.25">
      <c r="B7" s="108"/>
      <c r="C7" s="109"/>
      <c r="D7" s="321" t="s">
        <v>4</v>
      </c>
      <c r="E7" s="321"/>
      <c r="F7" s="321"/>
      <c r="G7" s="321"/>
      <c r="H7" s="321"/>
      <c r="I7" s="321"/>
      <c r="J7" s="321"/>
      <c r="K7" s="145"/>
    </row>
    <row r="8" spans="2:12" ht="10.5" customHeight="1" x14ac:dyDescent="0.25">
      <c r="B8" s="106"/>
      <c r="C8" s="106"/>
      <c r="D8" s="106"/>
      <c r="E8" s="106"/>
      <c r="F8" s="106"/>
      <c r="G8" s="106"/>
    </row>
    <row r="9" spans="2:12" ht="11.25" customHeight="1" x14ac:dyDescent="0.25">
      <c r="B9" s="108"/>
      <c r="C9" s="176"/>
      <c r="D9" s="176"/>
      <c r="E9" s="176"/>
      <c r="F9" s="176"/>
      <c r="G9" s="110"/>
      <c r="H9" s="102"/>
      <c r="I9" s="104"/>
      <c r="J9" s="102"/>
      <c r="K9" s="102"/>
      <c r="L9" s="102"/>
    </row>
    <row r="10" spans="2:12" ht="8.25" customHeight="1" x14ac:dyDescent="0.25">
      <c r="B10" s="111"/>
      <c r="C10" s="111"/>
      <c r="D10" s="111"/>
      <c r="E10" s="112"/>
      <c r="F10" s="112"/>
      <c r="G10" s="113"/>
      <c r="H10" s="102"/>
      <c r="I10" s="104"/>
      <c r="J10" s="102"/>
      <c r="K10" s="102"/>
      <c r="L10" s="102"/>
    </row>
    <row r="11" spans="2:12" x14ac:dyDescent="0.25">
      <c r="B11" s="114"/>
      <c r="C11" s="320" t="s">
        <v>68</v>
      </c>
      <c r="D11" s="320"/>
      <c r="E11" s="167" t="s">
        <v>146</v>
      </c>
      <c r="F11" s="167" t="s">
        <v>147</v>
      </c>
      <c r="G11" s="115"/>
      <c r="H11" s="320" t="s">
        <v>68</v>
      </c>
      <c r="I11" s="320"/>
      <c r="J11" s="167" t="s">
        <v>146</v>
      </c>
      <c r="K11" s="167" t="s">
        <v>147</v>
      </c>
      <c r="L11" s="116"/>
    </row>
    <row r="12" spans="2:12" x14ac:dyDescent="0.25">
      <c r="B12" s="117"/>
      <c r="C12" s="118"/>
      <c r="D12" s="118"/>
      <c r="E12" s="112"/>
      <c r="F12" s="112"/>
      <c r="G12" s="105"/>
      <c r="H12" s="102"/>
      <c r="I12" s="104"/>
      <c r="J12" s="152"/>
      <c r="K12" s="152"/>
      <c r="L12" s="119"/>
    </row>
    <row r="13" spans="2:12" x14ac:dyDescent="0.25">
      <c r="B13" s="120"/>
      <c r="C13" s="121"/>
      <c r="D13" s="121"/>
      <c r="E13" s="153"/>
      <c r="F13" s="153"/>
      <c r="G13" s="103"/>
      <c r="H13" s="102"/>
      <c r="I13" s="149"/>
      <c r="J13" s="151"/>
      <c r="K13" s="151"/>
      <c r="L13" s="119"/>
    </row>
    <row r="14" spans="2:12" x14ac:dyDescent="0.25">
      <c r="B14" s="122"/>
      <c r="C14" s="324" t="s">
        <v>7</v>
      </c>
      <c r="D14" s="324"/>
      <c r="E14" s="123">
        <f>+E16+E26</f>
        <v>77668458.680000007</v>
      </c>
      <c r="F14" s="123">
        <f>+F16+F26</f>
        <v>160924430.17000002</v>
      </c>
      <c r="G14" s="103"/>
      <c r="H14" s="324" t="s">
        <v>8</v>
      </c>
      <c r="I14" s="324"/>
      <c r="J14" s="123">
        <f>+J16+J26</f>
        <v>26872241.34</v>
      </c>
      <c r="K14" s="123">
        <f>+K16+K27</f>
        <v>22142255.629999999</v>
      </c>
      <c r="L14" s="119"/>
    </row>
    <row r="15" spans="2:12" x14ac:dyDescent="0.25">
      <c r="B15" s="124"/>
      <c r="C15" s="125"/>
      <c r="D15" s="126"/>
      <c r="E15" s="127"/>
      <c r="F15" s="127"/>
      <c r="G15" s="103"/>
      <c r="H15" s="125"/>
      <c r="I15" s="125"/>
      <c r="J15" s="127"/>
      <c r="K15" s="127"/>
      <c r="L15" s="119"/>
    </row>
    <row r="16" spans="2:12" x14ac:dyDescent="0.25">
      <c r="B16" s="124"/>
      <c r="C16" s="324" t="s">
        <v>9</v>
      </c>
      <c r="D16" s="324"/>
      <c r="E16" s="123">
        <f>SUM(E18:E24)</f>
        <v>24707081.280000001</v>
      </c>
      <c r="F16" s="123">
        <f>SUM(F18:F24)</f>
        <v>0</v>
      </c>
      <c r="G16" s="103"/>
      <c r="H16" s="324" t="s">
        <v>10</v>
      </c>
      <c r="I16" s="324"/>
      <c r="J16" s="123">
        <f>SUM(J18:J24)</f>
        <v>26872241.34</v>
      </c>
      <c r="K16" s="123">
        <f>SUM(K18:K24)</f>
        <v>14311828.199999999</v>
      </c>
      <c r="L16" s="119"/>
    </row>
    <row r="17" spans="2:12" x14ac:dyDescent="0.25">
      <c r="B17" s="124"/>
      <c r="C17" s="125"/>
      <c r="D17" s="126"/>
      <c r="E17" s="127"/>
      <c r="F17" s="127"/>
      <c r="G17" s="103"/>
      <c r="H17" s="125"/>
      <c r="I17" s="125"/>
      <c r="J17" s="127"/>
      <c r="K17" s="127"/>
      <c r="L17" s="119"/>
    </row>
    <row r="18" spans="2:12" x14ac:dyDescent="0.25">
      <c r="B18" s="122"/>
      <c r="C18" s="319" t="s">
        <v>11</v>
      </c>
      <c r="D18" s="319"/>
      <c r="E18" s="175">
        <f>-'[1]Analitica 2019'!$D$3</f>
        <v>13968315.630000001</v>
      </c>
      <c r="F18" s="175">
        <v>0</v>
      </c>
      <c r="G18" s="103"/>
      <c r="H18" s="319" t="s">
        <v>12</v>
      </c>
      <c r="I18" s="319"/>
      <c r="J18" s="175">
        <f>+'[1]Analitica 2019'!$D$46</f>
        <v>26872241.34</v>
      </c>
      <c r="K18" s="175">
        <v>0</v>
      </c>
      <c r="L18" s="119"/>
    </row>
    <row r="19" spans="2:12" x14ac:dyDescent="0.25">
      <c r="B19" s="122"/>
      <c r="C19" s="319" t="s">
        <v>13</v>
      </c>
      <c r="D19" s="319"/>
      <c r="E19" s="175">
        <f>-'[1]Analitica 2019'!$D$8</f>
        <v>2448854.88</v>
      </c>
      <c r="F19" s="175">
        <v>0</v>
      </c>
      <c r="G19" s="103"/>
      <c r="H19" s="319" t="s">
        <v>14</v>
      </c>
      <c r="I19" s="319"/>
      <c r="J19" s="175">
        <v>0</v>
      </c>
      <c r="K19" s="175">
        <v>0</v>
      </c>
      <c r="L19" s="119"/>
    </row>
    <row r="20" spans="2:12" x14ac:dyDescent="0.25">
      <c r="B20" s="122"/>
      <c r="C20" s="319" t="s">
        <v>15</v>
      </c>
      <c r="D20" s="319"/>
      <c r="E20" s="175">
        <f>-'[1]Analitica 2019'!$D$13</f>
        <v>8289910.7699999996</v>
      </c>
      <c r="F20" s="175">
        <v>0</v>
      </c>
      <c r="G20" s="103"/>
      <c r="H20" s="319" t="s">
        <v>16</v>
      </c>
      <c r="I20" s="319"/>
      <c r="J20" s="175">
        <v>0</v>
      </c>
      <c r="K20" s="175">
        <v>0</v>
      </c>
      <c r="L20" s="119"/>
    </row>
    <row r="21" spans="2:12" x14ac:dyDescent="0.25">
      <c r="B21" s="122"/>
      <c r="C21" s="319" t="s">
        <v>17</v>
      </c>
      <c r="D21" s="319"/>
      <c r="E21" s="175">
        <v>0</v>
      </c>
      <c r="F21" s="175">
        <v>0</v>
      </c>
      <c r="G21" s="103"/>
      <c r="H21" s="319" t="s">
        <v>18</v>
      </c>
      <c r="I21" s="319"/>
      <c r="J21" s="175">
        <v>0</v>
      </c>
      <c r="K21" s="175">
        <v>0</v>
      </c>
      <c r="L21" s="119"/>
    </row>
    <row r="22" spans="2:12" x14ac:dyDescent="0.25">
      <c r="B22" s="122"/>
      <c r="C22" s="319" t="s">
        <v>19</v>
      </c>
      <c r="D22" s="319"/>
      <c r="E22" s="175">
        <v>0</v>
      </c>
      <c r="F22" s="175">
        <v>0</v>
      </c>
      <c r="G22" s="103"/>
      <c r="H22" s="319" t="s">
        <v>20</v>
      </c>
      <c r="I22" s="319"/>
      <c r="J22" s="175">
        <v>0</v>
      </c>
      <c r="K22" s="175">
        <v>0</v>
      </c>
      <c r="L22" s="119"/>
    </row>
    <row r="23" spans="2:12" x14ac:dyDescent="0.25">
      <c r="B23" s="122"/>
      <c r="C23" s="319" t="s">
        <v>21</v>
      </c>
      <c r="D23" s="319"/>
      <c r="E23" s="175">
        <v>0</v>
      </c>
      <c r="F23" s="175">
        <v>0</v>
      </c>
      <c r="G23" s="103"/>
      <c r="H23" s="319" t="s">
        <v>22</v>
      </c>
      <c r="I23" s="319"/>
      <c r="J23" s="175">
        <v>0</v>
      </c>
      <c r="K23" s="175">
        <v>0</v>
      </c>
      <c r="L23" s="119"/>
    </row>
    <row r="24" spans="2:12" x14ac:dyDescent="0.25">
      <c r="B24" s="122"/>
      <c r="C24" s="319" t="s">
        <v>23</v>
      </c>
      <c r="D24" s="319"/>
      <c r="E24" s="175">
        <v>0</v>
      </c>
      <c r="F24" s="175">
        <v>0</v>
      </c>
      <c r="G24" s="103"/>
      <c r="H24" s="319" t="s">
        <v>24</v>
      </c>
      <c r="I24" s="319"/>
      <c r="J24" s="175">
        <v>0</v>
      </c>
      <c r="K24" s="175">
        <f>-'[1]Analitica 2019'!$D$59</f>
        <v>14311828.199999999</v>
      </c>
      <c r="L24" s="119"/>
    </row>
    <row r="25" spans="2:12" x14ac:dyDescent="0.25">
      <c r="B25" s="124"/>
      <c r="C25" s="125"/>
      <c r="D25" s="148"/>
      <c r="E25" s="127"/>
      <c r="F25" s="127"/>
      <c r="G25" s="103"/>
      <c r="H25" s="319" t="s">
        <v>25</v>
      </c>
      <c r="I25" s="319"/>
      <c r="J25" s="175">
        <v>0</v>
      </c>
      <c r="K25" s="175">
        <v>0</v>
      </c>
      <c r="L25" s="119"/>
    </row>
    <row r="26" spans="2:12" x14ac:dyDescent="0.25">
      <c r="B26" s="124"/>
      <c r="C26" s="324" t="s">
        <v>28</v>
      </c>
      <c r="D26" s="324"/>
      <c r="E26" s="123">
        <f>SUM(E28:E36)</f>
        <v>52961377.399999999</v>
      </c>
      <c r="F26" s="123">
        <f>SUM(F28:F36)</f>
        <v>160924430.17000002</v>
      </c>
      <c r="G26" s="103"/>
      <c r="H26" s="125"/>
      <c r="I26" s="125"/>
      <c r="J26" s="127"/>
      <c r="K26" s="127"/>
      <c r="L26" s="119"/>
    </row>
    <row r="27" spans="2:12" x14ac:dyDescent="0.25">
      <c r="B27" s="124"/>
      <c r="C27" s="125"/>
      <c r="D27" s="126"/>
      <c r="E27" s="127"/>
      <c r="F27" s="127"/>
      <c r="G27" s="103"/>
      <c r="H27" s="325" t="s">
        <v>29</v>
      </c>
      <c r="I27" s="325"/>
      <c r="J27" s="123">
        <f>SUM(J29:J34)</f>
        <v>0</v>
      </c>
      <c r="K27" s="123">
        <f>SUM(K29:K34)</f>
        <v>7830427.4299999997</v>
      </c>
      <c r="L27" s="119"/>
    </row>
    <row r="28" spans="2:12" x14ac:dyDescent="0.25">
      <c r="B28" s="122"/>
      <c r="C28" s="319" t="s">
        <v>30</v>
      </c>
      <c r="D28" s="319"/>
      <c r="E28" s="175">
        <v>0</v>
      </c>
      <c r="F28" s="175">
        <v>7715528.8499999996</v>
      </c>
      <c r="G28" s="103"/>
      <c r="H28" s="125"/>
      <c r="I28" s="125"/>
      <c r="J28" s="127"/>
      <c r="K28" s="127"/>
      <c r="L28" s="119"/>
    </row>
    <row r="29" spans="2:12" x14ac:dyDescent="0.25">
      <c r="B29" s="122"/>
      <c r="C29" s="319" t="s">
        <v>32</v>
      </c>
      <c r="D29" s="319"/>
      <c r="E29" s="175">
        <f>-'[1]Analitica 2019'!$D$19</f>
        <v>4337150.17</v>
      </c>
      <c r="F29" s="175">
        <v>0</v>
      </c>
      <c r="G29" s="103"/>
      <c r="H29" s="319" t="s">
        <v>31</v>
      </c>
      <c r="I29" s="319"/>
      <c r="J29" s="175">
        <v>0</v>
      </c>
      <c r="K29" s="175">
        <f>-'[1]Analitica 2019'!$D$65</f>
        <v>12247.43</v>
      </c>
      <c r="L29" s="119"/>
    </row>
    <row r="30" spans="2:12" x14ac:dyDescent="0.25">
      <c r="B30" s="122"/>
      <c r="C30" s="319" t="s">
        <v>34</v>
      </c>
      <c r="D30" s="319"/>
      <c r="E30" s="175">
        <v>0</v>
      </c>
      <c r="F30" s="175">
        <f>+'[1]Analitica 2019'!$D$23</f>
        <v>90568244.049999997</v>
      </c>
      <c r="G30" s="103"/>
      <c r="H30" s="319" t="s">
        <v>33</v>
      </c>
      <c r="I30" s="319"/>
      <c r="J30" s="175">
        <v>0</v>
      </c>
      <c r="K30" s="175">
        <v>0</v>
      </c>
      <c r="L30" s="119"/>
    </row>
    <row r="31" spans="2:12" x14ac:dyDescent="0.25">
      <c r="B31" s="122"/>
      <c r="C31" s="319" t="s">
        <v>36</v>
      </c>
      <c r="D31" s="319"/>
      <c r="E31" s="175">
        <v>0</v>
      </c>
      <c r="F31" s="175">
        <f>+'[1]Analitica 2019'!$D$27</f>
        <v>52123974.090000004</v>
      </c>
      <c r="G31" s="103"/>
      <c r="H31" s="319" t="s">
        <v>35</v>
      </c>
      <c r="I31" s="319"/>
      <c r="J31" s="175">
        <v>0</v>
      </c>
      <c r="K31" s="175">
        <f>-'[1]Analitica 2019'!$D$67</f>
        <v>7818180</v>
      </c>
      <c r="L31" s="119"/>
    </row>
    <row r="32" spans="2:12" x14ac:dyDescent="0.25">
      <c r="B32" s="122"/>
      <c r="C32" s="319" t="s">
        <v>38</v>
      </c>
      <c r="D32" s="319"/>
      <c r="E32" s="175">
        <v>0</v>
      </c>
      <c r="F32" s="175">
        <f>+'[1]Analitica 2019'!$D$35</f>
        <v>10516683.18</v>
      </c>
      <c r="G32" s="103"/>
      <c r="H32" s="319" t="s">
        <v>37</v>
      </c>
      <c r="I32" s="319"/>
      <c r="J32" s="175">
        <v>0</v>
      </c>
      <c r="K32" s="175">
        <v>0</v>
      </c>
      <c r="L32" s="119"/>
    </row>
    <row r="33" spans="2:12" x14ac:dyDescent="0.25">
      <c r="B33" s="122"/>
      <c r="C33" s="319" t="s">
        <v>40</v>
      </c>
      <c r="D33" s="319"/>
      <c r="E33" s="175">
        <f>-'[1]Analitica 2019'!$D$40</f>
        <v>48624227.229999997</v>
      </c>
      <c r="F33" s="175">
        <v>0</v>
      </c>
      <c r="G33" s="103"/>
      <c r="H33" s="319" t="s">
        <v>39</v>
      </c>
      <c r="I33" s="319"/>
      <c r="J33" s="175">
        <v>0</v>
      </c>
      <c r="K33" s="175">
        <v>0</v>
      </c>
      <c r="L33" s="119"/>
    </row>
    <row r="34" spans="2:12" x14ac:dyDescent="0.25">
      <c r="B34" s="122"/>
      <c r="C34" s="319" t="s">
        <v>42</v>
      </c>
      <c r="D34" s="319"/>
      <c r="E34" s="175">
        <v>0</v>
      </c>
      <c r="F34" s="175">
        <v>0</v>
      </c>
      <c r="G34" s="103"/>
      <c r="H34" s="319" t="s">
        <v>41</v>
      </c>
      <c r="I34" s="319"/>
      <c r="J34" s="175">
        <v>0</v>
      </c>
      <c r="K34" s="175">
        <v>0</v>
      </c>
      <c r="L34" s="119"/>
    </row>
    <row r="35" spans="2:12" x14ac:dyDescent="0.25">
      <c r="B35" s="122"/>
      <c r="C35" s="319" t="s">
        <v>43</v>
      </c>
      <c r="D35" s="319"/>
      <c r="E35" s="175">
        <v>0</v>
      </c>
      <c r="F35" s="175">
        <v>0</v>
      </c>
      <c r="G35" s="103"/>
      <c r="H35" s="125"/>
      <c r="I35" s="150"/>
      <c r="J35" s="128"/>
      <c r="K35" s="128"/>
      <c r="L35" s="119"/>
    </row>
    <row r="36" spans="2:12" x14ac:dyDescent="0.25">
      <c r="B36" s="122"/>
      <c r="C36" s="319" t="s">
        <v>45</v>
      </c>
      <c r="D36" s="319"/>
      <c r="E36" s="175">
        <v>0</v>
      </c>
      <c r="F36" s="175">
        <v>0</v>
      </c>
      <c r="G36" s="103"/>
      <c r="H36" s="324" t="s">
        <v>48</v>
      </c>
      <c r="I36" s="324"/>
      <c r="J36" s="123">
        <f>+J38+J44</f>
        <v>336440556.34999996</v>
      </c>
      <c r="K36" s="123">
        <f>+K38+K44</f>
        <v>257914570.56999999</v>
      </c>
      <c r="L36" s="119"/>
    </row>
    <row r="37" spans="2:12" x14ac:dyDescent="0.25">
      <c r="B37" s="124"/>
      <c r="C37" s="125"/>
      <c r="D37" s="126"/>
      <c r="E37" s="128"/>
      <c r="F37" s="128"/>
      <c r="G37" s="103"/>
      <c r="H37" s="125"/>
      <c r="I37" s="125"/>
      <c r="J37" s="127"/>
      <c r="K37" s="127"/>
      <c r="L37" s="119"/>
    </row>
    <row r="38" spans="2:12" x14ac:dyDescent="0.25">
      <c r="B38" s="122"/>
      <c r="C38" s="102"/>
      <c r="D38" s="102"/>
      <c r="E38" s="102"/>
      <c r="F38" s="102"/>
      <c r="G38" s="103"/>
      <c r="H38" s="324" t="s">
        <v>50</v>
      </c>
      <c r="I38" s="324"/>
      <c r="J38" s="123">
        <f>SUM(J40:J42)</f>
        <v>203417384.80000001</v>
      </c>
      <c r="K38" s="123">
        <f>SUM(K40:K42)</f>
        <v>0</v>
      </c>
      <c r="L38" s="119"/>
    </row>
    <row r="39" spans="2:12" x14ac:dyDescent="0.25">
      <c r="B39" s="124"/>
      <c r="C39" s="102"/>
      <c r="D39" s="102"/>
      <c r="E39" s="102"/>
      <c r="F39" s="102"/>
      <c r="G39" s="103"/>
      <c r="H39" s="125"/>
      <c r="I39" s="125"/>
      <c r="J39" s="127"/>
      <c r="K39" s="127"/>
      <c r="L39" s="119"/>
    </row>
    <row r="40" spans="2:12" x14ac:dyDescent="0.25">
      <c r="B40" s="122"/>
      <c r="C40" s="102"/>
      <c r="D40" s="102"/>
      <c r="E40" s="151"/>
      <c r="F40" s="151"/>
      <c r="G40" s="103"/>
      <c r="H40" s="319" t="s">
        <v>51</v>
      </c>
      <c r="I40" s="319"/>
      <c r="J40" s="175">
        <v>0</v>
      </c>
      <c r="K40" s="175">
        <v>0</v>
      </c>
      <c r="L40" s="119"/>
    </row>
    <row r="41" spans="2:12" x14ac:dyDescent="0.25">
      <c r="B41" s="124"/>
      <c r="C41" s="102"/>
      <c r="D41" s="102"/>
      <c r="E41" s="102"/>
      <c r="F41" s="102"/>
      <c r="G41" s="103"/>
      <c r="H41" s="319" t="s">
        <v>52</v>
      </c>
      <c r="I41" s="319"/>
      <c r="J41" s="175">
        <f>+'[1]Analitica 2019'!$D$72</f>
        <v>203417384.80000001</v>
      </c>
      <c r="K41" s="175">
        <v>0</v>
      </c>
      <c r="L41" s="119"/>
    </row>
    <row r="42" spans="2:12" x14ac:dyDescent="0.25">
      <c r="B42" s="122"/>
      <c r="C42" s="102"/>
      <c r="D42" s="102"/>
      <c r="E42" s="102"/>
      <c r="F42" s="102"/>
      <c r="G42" s="103"/>
      <c r="H42" s="319" t="s">
        <v>53</v>
      </c>
      <c r="I42" s="319"/>
      <c r="J42" s="175">
        <v>0</v>
      </c>
      <c r="K42" s="175">
        <v>0</v>
      </c>
      <c r="L42" s="119"/>
    </row>
    <row r="43" spans="2:12" x14ac:dyDescent="0.25">
      <c r="B43" s="122"/>
      <c r="C43" s="102"/>
      <c r="D43" s="102"/>
      <c r="E43" s="102"/>
      <c r="F43" s="102"/>
      <c r="G43" s="103"/>
      <c r="H43" s="125"/>
      <c r="I43" s="150"/>
      <c r="J43" s="127"/>
      <c r="K43" s="127"/>
      <c r="L43" s="119"/>
    </row>
    <row r="44" spans="2:12" x14ac:dyDescent="0.25">
      <c r="B44" s="122"/>
      <c r="C44" s="102"/>
      <c r="D44" s="102"/>
      <c r="E44" s="102"/>
      <c r="F44" s="102"/>
      <c r="G44" s="103"/>
      <c r="H44" s="324" t="s">
        <v>54</v>
      </c>
      <c r="I44" s="324"/>
      <c r="J44" s="123">
        <f>SUM(J46:J50)</f>
        <v>133023171.54999995</v>
      </c>
      <c r="K44" s="123">
        <f>SUM(K46:K50)</f>
        <v>257914570.56999999</v>
      </c>
      <c r="L44" s="119"/>
    </row>
    <row r="45" spans="2:12" x14ac:dyDescent="0.25">
      <c r="B45" s="122"/>
      <c r="C45" s="102"/>
      <c r="D45" s="102"/>
      <c r="E45" s="102"/>
      <c r="F45" s="102"/>
      <c r="G45" s="103"/>
      <c r="H45" s="125"/>
      <c r="I45" s="125"/>
      <c r="J45" s="127"/>
      <c r="K45" s="127"/>
      <c r="L45" s="119"/>
    </row>
    <row r="46" spans="2:12" x14ac:dyDescent="0.25">
      <c r="B46" s="122"/>
      <c r="C46" s="102"/>
      <c r="D46" s="102"/>
      <c r="E46" s="102"/>
      <c r="F46" s="102"/>
      <c r="G46" s="103"/>
      <c r="H46" s="319" t="s">
        <v>55</v>
      </c>
      <c r="I46" s="319"/>
      <c r="J46" s="175">
        <f>+'[1]2019'!$G$84</f>
        <v>133023171.54999995</v>
      </c>
      <c r="K46" s="175">
        <v>0</v>
      </c>
      <c r="L46" s="119"/>
    </row>
    <row r="47" spans="2:12" x14ac:dyDescent="0.25">
      <c r="B47" s="122"/>
      <c r="C47" s="102"/>
      <c r="D47" s="102"/>
      <c r="E47" s="102"/>
      <c r="F47" s="102"/>
      <c r="G47" s="103"/>
      <c r="H47" s="319" t="s">
        <v>56</v>
      </c>
      <c r="I47" s="319"/>
      <c r="J47" s="175">
        <v>0</v>
      </c>
      <c r="K47" s="175">
        <f>-'[1]Analitica 2019'!$D$76</f>
        <v>257914570.56999999</v>
      </c>
      <c r="L47" s="119"/>
    </row>
    <row r="48" spans="2:12" x14ac:dyDescent="0.25">
      <c r="B48" s="122"/>
      <c r="C48" s="102"/>
      <c r="D48" s="102"/>
      <c r="E48" s="102"/>
      <c r="F48" s="102"/>
      <c r="G48" s="103"/>
      <c r="H48" s="319" t="s">
        <v>57</v>
      </c>
      <c r="I48" s="319"/>
      <c r="J48" s="175">
        <v>0</v>
      </c>
      <c r="K48" s="175">
        <v>0</v>
      </c>
      <c r="L48" s="119"/>
    </row>
    <row r="49" spans="2:12" x14ac:dyDescent="0.25">
      <c r="B49" s="122"/>
      <c r="C49" s="102"/>
      <c r="D49" s="102"/>
      <c r="E49" s="102"/>
      <c r="F49" s="102"/>
      <c r="G49" s="103"/>
      <c r="H49" s="319" t="s">
        <v>58</v>
      </c>
      <c r="I49" s="319"/>
      <c r="J49" s="175">
        <v>0</v>
      </c>
      <c r="K49" s="175">
        <v>0</v>
      </c>
      <c r="L49" s="119"/>
    </row>
    <row r="50" spans="2:12" x14ac:dyDescent="0.25">
      <c r="B50" s="124"/>
      <c r="C50" s="102"/>
      <c r="D50" s="102"/>
      <c r="E50" s="102"/>
      <c r="F50" s="102"/>
      <c r="G50" s="103"/>
      <c r="H50" s="319" t="s">
        <v>59</v>
      </c>
      <c r="I50" s="319"/>
      <c r="J50" s="175">
        <v>0</v>
      </c>
      <c r="K50" s="175">
        <v>0</v>
      </c>
      <c r="L50" s="119"/>
    </row>
    <row r="51" spans="2:12" x14ac:dyDescent="0.25">
      <c r="B51" s="122"/>
      <c r="C51" s="102"/>
      <c r="D51" s="102"/>
      <c r="E51" s="102"/>
      <c r="F51" s="102"/>
      <c r="G51" s="103"/>
      <c r="H51" s="125"/>
      <c r="I51" s="125"/>
      <c r="J51" s="127"/>
      <c r="K51" s="127"/>
      <c r="L51" s="119"/>
    </row>
    <row r="52" spans="2:12" ht="27" customHeight="1" x14ac:dyDescent="0.25">
      <c r="B52" s="124"/>
      <c r="C52" s="102"/>
      <c r="D52" s="102"/>
      <c r="E52" s="102"/>
      <c r="F52" s="102"/>
      <c r="G52" s="103"/>
      <c r="H52" s="324" t="s">
        <v>148</v>
      </c>
      <c r="I52" s="324"/>
      <c r="J52" s="123">
        <v>0</v>
      </c>
      <c r="K52" s="123">
        <v>0</v>
      </c>
      <c r="L52" s="119"/>
    </row>
    <row r="53" spans="2:12" ht="7.5" customHeight="1" x14ac:dyDescent="0.25">
      <c r="B53" s="122"/>
      <c r="C53" s="102"/>
      <c r="D53" s="102"/>
      <c r="E53" s="102"/>
      <c r="F53" s="102"/>
      <c r="G53" s="103"/>
      <c r="H53" s="125"/>
      <c r="I53" s="125"/>
      <c r="J53" s="127"/>
      <c r="K53" s="127"/>
      <c r="L53" s="119"/>
    </row>
    <row r="54" spans="2:12" x14ac:dyDescent="0.25">
      <c r="B54" s="122"/>
      <c r="C54" s="102"/>
      <c r="D54" s="102"/>
      <c r="E54" s="102"/>
      <c r="F54" s="102"/>
      <c r="G54" s="103"/>
      <c r="H54" s="319" t="s">
        <v>61</v>
      </c>
      <c r="I54" s="319"/>
      <c r="J54" s="175">
        <v>0</v>
      </c>
      <c r="K54" s="175">
        <v>0</v>
      </c>
      <c r="L54" s="119"/>
    </row>
    <row r="55" spans="2:12" x14ac:dyDescent="0.25">
      <c r="B55" s="129"/>
      <c r="C55" s="130"/>
      <c r="D55" s="130"/>
      <c r="E55" s="130"/>
      <c r="F55" s="130"/>
      <c r="G55" s="131"/>
      <c r="H55" s="338" t="s">
        <v>62</v>
      </c>
      <c r="I55" s="338"/>
      <c r="J55" s="174">
        <v>0</v>
      </c>
      <c r="K55" s="174">
        <v>0</v>
      </c>
      <c r="L55" s="132"/>
    </row>
    <row r="56" spans="2:12" x14ac:dyDescent="0.25">
      <c r="B56" s="133"/>
      <c r="C56" s="130"/>
      <c r="D56" s="134"/>
      <c r="E56" s="135"/>
      <c r="F56" s="164"/>
      <c r="G56" s="164"/>
      <c r="H56" s="130"/>
      <c r="I56" s="136"/>
      <c r="J56" s="135"/>
      <c r="K56" s="164"/>
      <c r="L56" s="164"/>
    </row>
    <row r="57" spans="2:12" x14ac:dyDescent="0.25">
      <c r="B57" s="102"/>
      <c r="D57" s="137"/>
      <c r="E57" s="138"/>
      <c r="F57" s="162"/>
      <c r="G57" s="162"/>
      <c r="I57" s="139"/>
      <c r="J57" s="138"/>
      <c r="K57" s="162"/>
      <c r="L57" s="162"/>
    </row>
    <row r="58" spans="2:12" x14ac:dyDescent="0.25">
      <c r="C58" s="326" t="s">
        <v>65</v>
      </c>
      <c r="D58" s="326"/>
      <c r="E58" s="326"/>
      <c r="F58" s="326"/>
      <c r="G58" s="326"/>
      <c r="H58" s="326"/>
      <c r="I58" s="326"/>
      <c r="J58" s="326"/>
      <c r="K58" s="326"/>
    </row>
    <row r="59" spans="2:12" x14ac:dyDescent="0.25">
      <c r="C59" s="137"/>
      <c r="D59" s="138"/>
      <c r="E59" s="162"/>
      <c r="F59" s="162"/>
      <c r="H59" s="140"/>
      <c r="I59" s="141"/>
      <c r="J59" s="162"/>
      <c r="K59" s="162"/>
    </row>
    <row r="60" spans="2:12" x14ac:dyDescent="0.25">
      <c r="C60" s="137"/>
      <c r="D60" s="327"/>
      <c r="E60" s="327"/>
      <c r="F60" s="162"/>
      <c r="H60" s="328"/>
      <c r="I60" s="328"/>
      <c r="J60" s="162"/>
      <c r="K60" s="162"/>
    </row>
    <row r="61" spans="2:12" ht="15" customHeight="1" x14ac:dyDescent="0.25">
      <c r="C61" s="142"/>
      <c r="D61" s="147"/>
      <c r="E61" s="147"/>
      <c r="F61" s="162"/>
      <c r="G61" s="162"/>
      <c r="H61" s="147"/>
      <c r="I61" s="147"/>
      <c r="J61" s="126"/>
      <c r="K61" s="162"/>
    </row>
    <row r="62" spans="2:12" ht="15" customHeight="1" x14ac:dyDescent="0.25">
      <c r="C62" s="143"/>
      <c r="D62" s="146"/>
      <c r="E62" s="146"/>
      <c r="F62" s="163"/>
      <c r="G62" s="163"/>
      <c r="H62" s="146"/>
      <c r="I62" s="146"/>
      <c r="J62" s="126"/>
      <c r="K62" s="162"/>
    </row>
    <row r="63" spans="2:12" ht="30" customHeight="1" x14ac:dyDescent="0.25">
      <c r="B63" s="144"/>
      <c r="G63" s="103"/>
    </row>
  </sheetData>
  <mergeCells count="60">
    <mergeCell ref="D3:J3"/>
    <mergeCell ref="D5:J5"/>
    <mergeCell ref="D6:J6"/>
    <mergeCell ref="D7:J7"/>
    <mergeCell ref="C11:D11"/>
    <mergeCell ref="H11:I11"/>
    <mergeCell ref="D4:J4"/>
    <mergeCell ref="C14:D14"/>
    <mergeCell ref="H14:I14"/>
    <mergeCell ref="C16:D16"/>
    <mergeCell ref="H16:I16"/>
    <mergeCell ref="C18:D18"/>
    <mergeCell ref="H18:I18"/>
    <mergeCell ref="C19:D19"/>
    <mergeCell ref="H19:I19"/>
    <mergeCell ref="C20:D20"/>
    <mergeCell ref="H20:I20"/>
    <mergeCell ref="C21:D21"/>
    <mergeCell ref="H21:I21"/>
    <mergeCell ref="C22:D22"/>
    <mergeCell ref="H22:I22"/>
    <mergeCell ref="C23:D23"/>
    <mergeCell ref="H23:I23"/>
    <mergeCell ref="C24:D24"/>
    <mergeCell ref="H24:I24"/>
    <mergeCell ref="H25:I25"/>
    <mergeCell ref="C26:D26"/>
    <mergeCell ref="H27:I27"/>
    <mergeCell ref="C28:D28"/>
    <mergeCell ref="C29:D29"/>
    <mergeCell ref="H29:I29"/>
    <mergeCell ref="C30:D30"/>
    <mergeCell ref="H30:I30"/>
    <mergeCell ref="C31:D31"/>
    <mergeCell ref="H31:I31"/>
    <mergeCell ref="C32:D32"/>
    <mergeCell ref="H32:I32"/>
    <mergeCell ref="C33:D33"/>
    <mergeCell ref="H33:I33"/>
    <mergeCell ref="C34:D34"/>
    <mergeCell ref="H34:I34"/>
    <mergeCell ref="C35:D35"/>
    <mergeCell ref="C36:D36"/>
    <mergeCell ref="H36:I36"/>
    <mergeCell ref="H38:I38"/>
    <mergeCell ref="H40:I40"/>
    <mergeCell ref="H41:I41"/>
    <mergeCell ref="H42:I42"/>
    <mergeCell ref="H44:I44"/>
    <mergeCell ref="H46:I46"/>
    <mergeCell ref="H55:I55"/>
    <mergeCell ref="C58:K58"/>
    <mergeCell ref="D60:E60"/>
    <mergeCell ref="H60:I60"/>
    <mergeCell ref="H47:I47"/>
    <mergeCell ref="H48:I48"/>
    <mergeCell ref="H49:I49"/>
    <mergeCell ref="H50:I50"/>
    <mergeCell ref="H52:I52"/>
    <mergeCell ref="H54:I54"/>
  </mergeCells>
  <printOptions horizontalCentered="1" verticalCentered="1"/>
  <pageMargins left="0.31496062992125984" right="0.31496062992125984" top="0.35433070866141736" bottom="0.35433070866141736" header="0" footer="0"/>
  <pageSetup scale="6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1"/>
  <sheetViews>
    <sheetView topLeftCell="C10" zoomScale="85" zoomScaleNormal="85" workbookViewId="0">
      <selection activeCell="G19" sqref="G19"/>
    </sheetView>
  </sheetViews>
  <sheetFormatPr baseColWidth="10" defaultColWidth="0" defaultRowHeight="12" customHeight="1" zeroHeight="1" x14ac:dyDescent="0.2"/>
  <cols>
    <col min="1" max="1" width="3.42578125" style="105" customWidth="1"/>
    <col min="2" max="3" width="3.7109375" style="105" customWidth="1"/>
    <col min="4" max="4" width="24" style="105" customWidth="1"/>
    <col min="5" max="5" width="22.85546875" style="105" customWidth="1"/>
    <col min="6" max="6" width="20.140625" style="105" customWidth="1"/>
    <col min="7" max="8" width="18.7109375" style="103" customWidth="1"/>
    <col min="9" max="9" width="7.7109375" style="105" customWidth="1"/>
    <col min="10" max="11" width="3.7109375" style="177" customWidth="1"/>
    <col min="12" max="16" width="18.7109375" style="177" customWidth="1"/>
    <col min="17" max="17" width="1.85546875" style="177" customWidth="1"/>
    <col min="18" max="18" width="3" style="177" customWidth="1"/>
    <col min="19" max="256" width="0" style="177" hidden="1"/>
    <col min="257" max="257" width="3.42578125" style="177" customWidth="1"/>
    <col min="258" max="259" width="3.7109375" style="177" customWidth="1"/>
    <col min="260" max="260" width="24" style="177" customWidth="1"/>
    <col min="261" max="261" width="22.85546875" style="177" customWidth="1"/>
    <col min="262" max="262" width="20.140625" style="177" customWidth="1"/>
    <col min="263" max="264" width="18.7109375" style="177" customWidth="1"/>
    <col min="265" max="265" width="7.7109375" style="177" customWidth="1"/>
    <col min="266" max="267" width="3.7109375" style="177" customWidth="1"/>
    <col min="268" max="272" width="18.7109375" style="177" customWidth="1"/>
    <col min="273" max="273" width="1.85546875" style="177" customWidth="1"/>
    <col min="274" max="274" width="3" style="177" customWidth="1"/>
    <col min="275" max="512" width="0" style="177" hidden="1"/>
    <col min="513" max="513" width="3.42578125" style="177" customWidth="1"/>
    <col min="514" max="515" width="3.7109375" style="177" customWidth="1"/>
    <col min="516" max="516" width="24" style="177" customWidth="1"/>
    <col min="517" max="517" width="22.85546875" style="177" customWidth="1"/>
    <col min="518" max="518" width="20.140625" style="177" customWidth="1"/>
    <col min="519" max="520" width="18.7109375" style="177" customWidth="1"/>
    <col min="521" max="521" width="7.7109375" style="177" customWidth="1"/>
    <col min="522" max="523" width="3.7109375" style="177" customWidth="1"/>
    <col min="524" max="528" width="18.7109375" style="177" customWidth="1"/>
    <col min="529" max="529" width="1.85546875" style="177" customWidth="1"/>
    <col min="530" max="530" width="3" style="177" customWidth="1"/>
    <col min="531" max="768" width="0" style="177" hidden="1"/>
    <col min="769" max="769" width="3.42578125" style="177" customWidth="1"/>
    <col min="770" max="771" width="3.7109375" style="177" customWidth="1"/>
    <col min="772" max="772" width="24" style="177" customWidth="1"/>
    <col min="773" max="773" width="22.85546875" style="177" customWidth="1"/>
    <col min="774" max="774" width="20.140625" style="177" customWidth="1"/>
    <col min="775" max="776" width="18.7109375" style="177" customWidth="1"/>
    <col min="777" max="777" width="7.7109375" style="177" customWidth="1"/>
    <col min="778" max="779" width="3.7109375" style="177" customWidth="1"/>
    <col min="780" max="784" width="18.7109375" style="177" customWidth="1"/>
    <col min="785" max="785" width="1.85546875" style="177" customWidth="1"/>
    <col min="786" max="786" width="3" style="177" customWidth="1"/>
    <col min="787" max="1024" width="0" style="177" hidden="1"/>
    <col min="1025" max="1025" width="3.42578125" style="177" customWidth="1"/>
    <col min="1026" max="1027" width="3.7109375" style="177" customWidth="1"/>
    <col min="1028" max="1028" width="24" style="177" customWidth="1"/>
    <col min="1029" max="1029" width="22.85546875" style="177" customWidth="1"/>
    <col min="1030" max="1030" width="20.140625" style="177" customWidth="1"/>
    <col min="1031" max="1032" width="18.7109375" style="177" customWidth="1"/>
    <col min="1033" max="1033" width="7.7109375" style="177" customWidth="1"/>
    <col min="1034" max="1035" width="3.7109375" style="177" customWidth="1"/>
    <col min="1036" max="1040" width="18.7109375" style="177" customWidth="1"/>
    <col min="1041" max="1041" width="1.85546875" style="177" customWidth="1"/>
    <col min="1042" max="1042" width="3" style="177" customWidth="1"/>
    <col min="1043" max="1280" width="0" style="177" hidden="1"/>
    <col min="1281" max="1281" width="3.42578125" style="177" customWidth="1"/>
    <col min="1282" max="1283" width="3.7109375" style="177" customWidth="1"/>
    <col min="1284" max="1284" width="24" style="177" customWidth="1"/>
    <col min="1285" max="1285" width="22.85546875" style="177" customWidth="1"/>
    <col min="1286" max="1286" width="20.140625" style="177" customWidth="1"/>
    <col min="1287" max="1288" width="18.7109375" style="177" customWidth="1"/>
    <col min="1289" max="1289" width="7.7109375" style="177" customWidth="1"/>
    <col min="1290" max="1291" width="3.7109375" style="177" customWidth="1"/>
    <col min="1292" max="1296" width="18.7109375" style="177" customWidth="1"/>
    <col min="1297" max="1297" width="1.85546875" style="177" customWidth="1"/>
    <col min="1298" max="1298" width="3" style="177" customWidth="1"/>
    <col min="1299" max="1536" width="0" style="177" hidden="1"/>
    <col min="1537" max="1537" width="3.42578125" style="177" customWidth="1"/>
    <col min="1538" max="1539" width="3.7109375" style="177" customWidth="1"/>
    <col min="1540" max="1540" width="24" style="177" customWidth="1"/>
    <col min="1541" max="1541" width="22.85546875" style="177" customWidth="1"/>
    <col min="1542" max="1542" width="20.140625" style="177" customWidth="1"/>
    <col min="1543" max="1544" width="18.7109375" style="177" customWidth="1"/>
    <col min="1545" max="1545" width="7.7109375" style="177" customWidth="1"/>
    <col min="1546" max="1547" width="3.7109375" style="177" customWidth="1"/>
    <col min="1548" max="1552" width="18.7109375" style="177" customWidth="1"/>
    <col min="1553" max="1553" width="1.85546875" style="177" customWidth="1"/>
    <col min="1554" max="1554" width="3" style="177" customWidth="1"/>
    <col min="1555" max="1792" width="0" style="177" hidden="1"/>
    <col min="1793" max="1793" width="3.42578125" style="177" customWidth="1"/>
    <col min="1794" max="1795" width="3.7109375" style="177" customWidth="1"/>
    <col min="1796" max="1796" width="24" style="177" customWidth="1"/>
    <col min="1797" max="1797" width="22.85546875" style="177" customWidth="1"/>
    <col min="1798" max="1798" width="20.140625" style="177" customWidth="1"/>
    <col min="1799" max="1800" width="18.7109375" style="177" customWidth="1"/>
    <col min="1801" max="1801" width="7.7109375" style="177" customWidth="1"/>
    <col min="1802" max="1803" width="3.7109375" style="177" customWidth="1"/>
    <col min="1804" max="1808" width="18.7109375" style="177" customWidth="1"/>
    <col min="1809" max="1809" width="1.85546875" style="177" customWidth="1"/>
    <col min="1810" max="1810" width="3" style="177" customWidth="1"/>
    <col min="1811" max="2048" width="0" style="177" hidden="1"/>
    <col min="2049" max="2049" width="3.42578125" style="177" customWidth="1"/>
    <col min="2050" max="2051" width="3.7109375" style="177" customWidth="1"/>
    <col min="2052" max="2052" width="24" style="177" customWidth="1"/>
    <col min="2053" max="2053" width="22.85546875" style="177" customWidth="1"/>
    <col min="2054" max="2054" width="20.140625" style="177" customWidth="1"/>
    <col min="2055" max="2056" width="18.7109375" style="177" customWidth="1"/>
    <col min="2057" max="2057" width="7.7109375" style="177" customWidth="1"/>
    <col min="2058" max="2059" width="3.7109375" style="177" customWidth="1"/>
    <col min="2060" max="2064" width="18.7109375" style="177" customWidth="1"/>
    <col min="2065" max="2065" width="1.85546875" style="177" customWidth="1"/>
    <col min="2066" max="2066" width="3" style="177" customWidth="1"/>
    <col min="2067" max="2304" width="0" style="177" hidden="1"/>
    <col min="2305" max="2305" width="3.42578125" style="177" customWidth="1"/>
    <col min="2306" max="2307" width="3.7109375" style="177" customWidth="1"/>
    <col min="2308" max="2308" width="24" style="177" customWidth="1"/>
    <col min="2309" max="2309" width="22.85546875" style="177" customWidth="1"/>
    <col min="2310" max="2310" width="20.140625" style="177" customWidth="1"/>
    <col min="2311" max="2312" width="18.7109375" style="177" customWidth="1"/>
    <col min="2313" max="2313" width="7.7109375" style="177" customWidth="1"/>
    <col min="2314" max="2315" width="3.7109375" style="177" customWidth="1"/>
    <col min="2316" max="2320" width="18.7109375" style="177" customWidth="1"/>
    <col min="2321" max="2321" width="1.85546875" style="177" customWidth="1"/>
    <col min="2322" max="2322" width="3" style="177" customWidth="1"/>
    <col min="2323" max="2560" width="0" style="177" hidden="1"/>
    <col min="2561" max="2561" width="3.42578125" style="177" customWidth="1"/>
    <col min="2562" max="2563" width="3.7109375" style="177" customWidth="1"/>
    <col min="2564" max="2564" width="24" style="177" customWidth="1"/>
    <col min="2565" max="2565" width="22.85546875" style="177" customWidth="1"/>
    <col min="2566" max="2566" width="20.140625" style="177" customWidth="1"/>
    <col min="2567" max="2568" width="18.7109375" style="177" customWidth="1"/>
    <col min="2569" max="2569" width="7.7109375" style="177" customWidth="1"/>
    <col min="2570" max="2571" width="3.7109375" style="177" customWidth="1"/>
    <col min="2572" max="2576" width="18.7109375" style="177" customWidth="1"/>
    <col min="2577" max="2577" width="1.85546875" style="177" customWidth="1"/>
    <col min="2578" max="2578" width="3" style="177" customWidth="1"/>
    <col min="2579" max="2816" width="0" style="177" hidden="1"/>
    <col min="2817" max="2817" width="3.42578125" style="177" customWidth="1"/>
    <col min="2818" max="2819" width="3.7109375" style="177" customWidth="1"/>
    <col min="2820" max="2820" width="24" style="177" customWidth="1"/>
    <col min="2821" max="2821" width="22.85546875" style="177" customWidth="1"/>
    <col min="2822" max="2822" width="20.140625" style="177" customWidth="1"/>
    <col min="2823" max="2824" width="18.7109375" style="177" customWidth="1"/>
    <col min="2825" max="2825" width="7.7109375" style="177" customWidth="1"/>
    <col min="2826" max="2827" width="3.7109375" style="177" customWidth="1"/>
    <col min="2828" max="2832" width="18.7109375" style="177" customWidth="1"/>
    <col min="2833" max="2833" width="1.85546875" style="177" customWidth="1"/>
    <col min="2834" max="2834" width="3" style="177" customWidth="1"/>
    <col min="2835" max="3072" width="0" style="177" hidden="1"/>
    <col min="3073" max="3073" width="3.42578125" style="177" customWidth="1"/>
    <col min="3074" max="3075" width="3.7109375" style="177" customWidth="1"/>
    <col min="3076" max="3076" width="24" style="177" customWidth="1"/>
    <col min="3077" max="3077" width="22.85546875" style="177" customWidth="1"/>
    <col min="3078" max="3078" width="20.140625" style="177" customWidth="1"/>
    <col min="3079" max="3080" width="18.7109375" style="177" customWidth="1"/>
    <col min="3081" max="3081" width="7.7109375" style="177" customWidth="1"/>
    <col min="3082" max="3083" width="3.7109375" style="177" customWidth="1"/>
    <col min="3084" max="3088" width="18.7109375" style="177" customWidth="1"/>
    <col min="3089" max="3089" width="1.85546875" style="177" customWidth="1"/>
    <col min="3090" max="3090" width="3" style="177" customWidth="1"/>
    <col min="3091" max="3328" width="0" style="177" hidden="1"/>
    <col min="3329" max="3329" width="3.42578125" style="177" customWidth="1"/>
    <col min="3330" max="3331" width="3.7109375" style="177" customWidth="1"/>
    <col min="3332" max="3332" width="24" style="177" customWidth="1"/>
    <col min="3333" max="3333" width="22.85546875" style="177" customWidth="1"/>
    <col min="3334" max="3334" width="20.140625" style="177" customWidth="1"/>
    <col min="3335" max="3336" width="18.7109375" style="177" customWidth="1"/>
    <col min="3337" max="3337" width="7.7109375" style="177" customWidth="1"/>
    <col min="3338" max="3339" width="3.7109375" style="177" customWidth="1"/>
    <col min="3340" max="3344" width="18.7109375" style="177" customWidth="1"/>
    <col min="3345" max="3345" width="1.85546875" style="177" customWidth="1"/>
    <col min="3346" max="3346" width="3" style="177" customWidth="1"/>
    <col min="3347" max="3584" width="0" style="177" hidden="1"/>
    <col min="3585" max="3585" width="3.42578125" style="177" customWidth="1"/>
    <col min="3586" max="3587" width="3.7109375" style="177" customWidth="1"/>
    <col min="3588" max="3588" width="24" style="177" customWidth="1"/>
    <col min="3589" max="3589" width="22.85546875" style="177" customWidth="1"/>
    <col min="3590" max="3590" width="20.140625" style="177" customWidth="1"/>
    <col min="3591" max="3592" width="18.7109375" style="177" customWidth="1"/>
    <col min="3593" max="3593" width="7.7109375" style="177" customWidth="1"/>
    <col min="3594" max="3595" width="3.7109375" style="177" customWidth="1"/>
    <col min="3596" max="3600" width="18.7109375" style="177" customWidth="1"/>
    <col min="3601" max="3601" width="1.85546875" style="177" customWidth="1"/>
    <col min="3602" max="3602" width="3" style="177" customWidth="1"/>
    <col min="3603" max="3840" width="0" style="177" hidden="1"/>
    <col min="3841" max="3841" width="3.42578125" style="177" customWidth="1"/>
    <col min="3842" max="3843" width="3.7109375" style="177" customWidth="1"/>
    <col min="3844" max="3844" width="24" style="177" customWidth="1"/>
    <col min="3845" max="3845" width="22.85546875" style="177" customWidth="1"/>
    <col min="3846" max="3846" width="20.140625" style="177" customWidth="1"/>
    <col min="3847" max="3848" width="18.7109375" style="177" customWidth="1"/>
    <col min="3849" max="3849" width="7.7109375" style="177" customWidth="1"/>
    <col min="3850" max="3851" width="3.7109375" style="177" customWidth="1"/>
    <col min="3852" max="3856" width="18.7109375" style="177" customWidth="1"/>
    <col min="3857" max="3857" width="1.85546875" style="177" customWidth="1"/>
    <col min="3858" max="3858" width="3" style="177" customWidth="1"/>
    <col min="3859" max="4096" width="0" style="177" hidden="1"/>
    <col min="4097" max="4097" width="3.42578125" style="177" customWidth="1"/>
    <col min="4098" max="4099" width="3.7109375" style="177" customWidth="1"/>
    <col min="4100" max="4100" width="24" style="177" customWidth="1"/>
    <col min="4101" max="4101" width="22.85546875" style="177" customWidth="1"/>
    <col min="4102" max="4102" width="20.140625" style="177" customWidth="1"/>
    <col min="4103" max="4104" width="18.7109375" style="177" customWidth="1"/>
    <col min="4105" max="4105" width="7.7109375" style="177" customWidth="1"/>
    <col min="4106" max="4107" width="3.7109375" style="177" customWidth="1"/>
    <col min="4108" max="4112" width="18.7109375" style="177" customWidth="1"/>
    <col min="4113" max="4113" width="1.85546875" style="177" customWidth="1"/>
    <col min="4114" max="4114" width="3" style="177" customWidth="1"/>
    <col min="4115" max="4352" width="0" style="177" hidden="1"/>
    <col min="4353" max="4353" width="3.42578125" style="177" customWidth="1"/>
    <col min="4354" max="4355" width="3.7109375" style="177" customWidth="1"/>
    <col min="4356" max="4356" width="24" style="177" customWidth="1"/>
    <col min="4357" max="4357" width="22.85546875" style="177" customWidth="1"/>
    <col min="4358" max="4358" width="20.140625" style="177" customWidth="1"/>
    <col min="4359" max="4360" width="18.7109375" style="177" customWidth="1"/>
    <col min="4361" max="4361" width="7.7109375" style="177" customWidth="1"/>
    <col min="4362" max="4363" width="3.7109375" style="177" customWidth="1"/>
    <col min="4364" max="4368" width="18.7109375" style="177" customWidth="1"/>
    <col min="4369" max="4369" width="1.85546875" style="177" customWidth="1"/>
    <col min="4370" max="4370" width="3" style="177" customWidth="1"/>
    <col min="4371" max="4608" width="0" style="177" hidden="1"/>
    <col min="4609" max="4609" width="3.42578125" style="177" customWidth="1"/>
    <col min="4610" max="4611" width="3.7109375" style="177" customWidth="1"/>
    <col min="4612" max="4612" width="24" style="177" customWidth="1"/>
    <col min="4613" max="4613" width="22.85546875" style="177" customWidth="1"/>
    <col min="4614" max="4614" width="20.140625" style="177" customWidth="1"/>
    <col min="4615" max="4616" width="18.7109375" style="177" customWidth="1"/>
    <col min="4617" max="4617" width="7.7109375" style="177" customWidth="1"/>
    <col min="4618" max="4619" width="3.7109375" style="177" customWidth="1"/>
    <col min="4620" max="4624" width="18.7109375" style="177" customWidth="1"/>
    <col min="4625" max="4625" width="1.85546875" style="177" customWidth="1"/>
    <col min="4626" max="4626" width="3" style="177" customWidth="1"/>
    <col min="4627" max="4864" width="0" style="177" hidden="1"/>
    <col min="4865" max="4865" width="3.42578125" style="177" customWidth="1"/>
    <col min="4866" max="4867" width="3.7109375" style="177" customWidth="1"/>
    <col min="4868" max="4868" width="24" style="177" customWidth="1"/>
    <col min="4869" max="4869" width="22.85546875" style="177" customWidth="1"/>
    <col min="4870" max="4870" width="20.140625" style="177" customWidth="1"/>
    <col min="4871" max="4872" width="18.7109375" style="177" customWidth="1"/>
    <col min="4873" max="4873" width="7.7109375" style="177" customWidth="1"/>
    <col min="4874" max="4875" width="3.7109375" style="177" customWidth="1"/>
    <col min="4876" max="4880" width="18.7109375" style="177" customWidth="1"/>
    <col min="4881" max="4881" width="1.85546875" style="177" customWidth="1"/>
    <col min="4882" max="4882" width="3" style="177" customWidth="1"/>
    <col min="4883" max="5120" width="0" style="177" hidden="1"/>
    <col min="5121" max="5121" width="3.42578125" style="177" customWidth="1"/>
    <col min="5122" max="5123" width="3.7109375" style="177" customWidth="1"/>
    <col min="5124" max="5124" width="24" style="177" customWidth="1"/>
    <col min="5125" max="5125" width="22.85546875" style="177" customWidth="1"/>
    <col min="5126" max="5126" width="20.140625" style="177" customWidth="1"/>
    <col min="5127" max="5128" width="18.7109375" style="177" customWidth="1"/>
    <col min="5129" max="5129" width="7.7109375" style="177" customWidth="1"/>
    <col min="5130" max="5131" width="3.7109375" style="177" customWidth="1"/>
    <col min="5132" max="5136" width="18.7109375" style="177" customWidth="1"/>
    <col min="5137" max="5137" width="1.85546875" style="177" customWidth="1"/>
    <col min="5138" max="5138" width="3" style="177" customWidth="1"/>
    <col min="5139" max="5376" width="0" style="177" hidden="1"/>
    <col min="5377" max="5377" width="3.42578125" style="177" customWidth="1"/>
    <col min="5378" max="5379" width="3.7109375" style="177" customWidth="1"/>
    <col min="5380" max="5380" width="24" style="177" customWidth="1"/>
    <col min="5381" max="5381" width="22.85546875" style="177" customWidth="1"/>
    <col min="5382" max="5382" width="20.140625" style="177" customWidth="1"/>
    <col min="5383" max="5384" width="18.7109375" style="177" customWidth="1"/>
    <col min="5385" max="5385" width="7.7109375" style="177" customWidth="1"/>
    <col min="5386" max="5387" width="3.7109375" style="177" customWidth="1"/>
    <col min="5388" max="5392" width="18.7109375" style="177" customWidth="1"/>
    <col min="5393" max="5393" width="1.85546875" style="177" customWidth="1"/>
    <col min="5394" max="5394" width="3" style="177" customWidth="1"/>
    <col min="5395" max="5632" width="0" style="177" hidden="1"/>
    <col min="5633" max="5633" width="3.42578125" style="177" customWidth="1"/>
    <col min="5634" max="5635" width="3.7109375" style="177" customWidth="1"/>
    <col min="5636" max="5636" width="24" style="177" customWidth="1"/>
    <col min="5637" max="5637" width="22.85546875" style="177" customWidth="1"/>
    <col min="5638" max="5638" width="20.140625" style="177" customWidth="1"/>
    <col min="5639" max="5640" width="18.7109375" style="177" customWidth="1"/>
    <col min="5641" max="5641" width="7.7109375" style="177" customWidth="1"/>
    <col min="5642" max="5643" width="3.7109375" style="177" customWidth="1"/>
    <col min="5644" max="5648" width="18.7109375" style="177" customWidth="1"/>
    <col min="5649" max="5649" width="1.85546875" style="177" customWidth="1"/>
    <col min="5650" max="5650" width="3" style="177" customWidth="1"/>
    <col min="5651" max="5888" width="0" style="177" hidden="1"/>
    <col min="5889" max="5889" width="3.42578125" style="177" customWidth="1"/>
    <col min="5890" max="5891" width="3.7109375" style="177" customWidth="1"/>
    <col min="5892" max="5892" width="24" style="177" customWidth="1"/>
    <col min="5893" max="5893" width="22.85546875" style="177" customWidth="1"/>
    <col min="5894" max="5894" width="20.140625" style="177" customWidth="1"/>
    <col min="5895" max="5896" width="18.7109375" style="177" customWidth="1"/>
    <col min="5897" max="5897" width="7.7109375" style="177" customWidth="1"/>
    <col min="5898" max="5899" width="3.7109375" style="177" customWidth="1"/>
    <col min="5900" max="5904" width="18.7109375" style="177" customWidth="1"/>
    <col min="5905" max="5905" width="1.85546875" style="177" customWidth="1"/>
    <col min="5906" max="5906" width="3" style="177" customWidth="1"/>
    <col min="5907" max="6144" width="0" style="177" hidden="1"/>
    <col min="6145" max="6145" width="3.42578125" style="177" customWidth="1"/>
    <col min="6146" max="6147" width="3.7109375" style="177" customWidth="1"/>
    <col min="6148" max="6148" width="24" style="177" customWidth="1"/>
    <col min="6149" max="6149" width="22.85546875" style="177" customWidth="1"/>
    <col min="6150" max="6150" width="20.140625" style="177" customWidth="1"/>
    <col min="6151" max="6152" width="18.7109375" style="177" customWidth="1"/>
    <col min="6153" max="6153" width="7.7109375" style="177" customWidth="1"/>
    <col min="6154" max="6155" width="3.7109375" style="177" customWidth="1"/>
    <col min="6156" max="6160" width="18.7109375" style="177" customWidth="1"/>
    <col min="6161" max="6161" width="1.85546875" style="177" customWidth="1"/>
    <col min="6162" max="6162" width="3" style="177" customWidth="1"/>
    <col min="6163" max="6400" width="0" style="177" hidden="1"/>
    <col min="6401" max="6401" width="3.42578125" style="177" customWidth="1"/>
    <col min="6402" max="6403" width="3.7109375" style="177" customWidth="1"/>
    <col min="6404" max="6404" width="24" style="177" customWidth="1"/>
    <col min="6405" max="6405" width="22.85546875" style="177" customWidth="1"/>
    <col min="6406" max="6406" width="20.140625" style="177" customWidth="1"/>
    <col min="6407" max="6408" width="18.7109375" style="177" customWidth="1"/>
    <col min="6409" max="6409" width="7.7109375" style="177" customWidth="1"/>
    <col min="6410" max="6411" width="3.7109375" style="177" customWidth="1"/>
    <col min="6412" max="6416" width="18.7109375" style="177" customWidth="1"/>
    <col min="6417" max="6417" width="1.85546875" style="177" customWidth="1"/>
    <col min="6418" max="6418" width="3" style="177" customWidth="1"/>
    <col min="6419" max="6656" width="0" style="177" hidden="1"/>
    <col min="6657" max="6657" width="3.42578125" style="177" customWidth="1"/>
    <col min="6658" max="6659" width="3.7109375" style="177" customWidth="1"/>
    <col min="6660" max="6660" width="24" style="177" customWidth="1"/>
    <col min="6661" max="6661" width="22.85546875" style="177" customWidth="1"/>
    <col min="6662" max="6662" width="20.140625" style="177" customWidth="1"/>
    <col min="6663" max="6664" width="18.7109375" style="177" customWidth="1"/>
    <col min="6665" max="6665" width="7.7109375" style="177" customWidth="1"/>
    <col min="6666" max="6667" width="3.7109375" style="177" customWidth="1"/>
    <col min="6668" max="6672" width="18.7109375" style="177" customWidth="1"/>
    <col min="6673" max="6673" width="1.85546875" style="177" customWidth="1"/>
    <col min="6674" max="6674" width="3" style="177" customWidth="1"/>
    <col min="6675" max="6912" width="0" style="177" hidden="1"/>
    <col min="6913" max="6913" width="3.42578125" style="177" customWidth="1"/>
    <col min="6914" max="6915" width="3.7109375" style="177" customWidth="1"/>
    <col min="6916" max="6916" width="24" style="177" customWidth="1"/>
    <col min="6917" max="6917" width="22.85546875" style="177" customWidth="1"/>
    <col min="6918" max="6918" width="20.140625" style="177" customWidth="1"/>
    <col min="6919" max="6920" width="18.7109375" style="177" customWidth="1"/>
    <col min="6921" max="6921" width="7.7109375" style="177" customWidth="1"/>
    <col min="6922" max="6923" width="3.7109375" style="177" customWidth="1"/>
    <col min="6924" max="6928" width="18.7109375" style="177" customWidth="1"/>
    <col min="6929" max="6929" width="1.85546875" style="177" customWidth="1"/>
    <col min="6930" max="6930" width="3" style="177" customWidth="1"/>
    <col min="6931" max="7168" width="0" style="177" hidden="1"/>
    <col min="7169" max="7169" width="3.42578125" style="177" customWidth="1"/>
    <col min="7170" max="7171" width="3.7109375" style="177" customWidth="1"/>
    <col min="7172" max="7172" width="24" style="177" customWidth="1"/>
    <col min="7173" max="7173" width="22.85546875" style="177" customWidth="1"/>
    <col min="7174" max="7174" width="20.140625" style="177" customWidth="1"/>
    <col min="7175" max="7176" width="18.7109375" style="177" customWidth="1"/>
    <col min="7177" max="7177" width="7.7109375" style="177" customWidth="1"/>
    <col min="7178" max="7179" width="3.7109375" style="177" customWidth="1"/>
    <col min="7180" max="7184" width="18.7109375" style="177" customWidth="1"/>
    <col min="7185" max="7185" width="1.85546875" style="177" customWidth="1"/>
    <col min="7186" max="7186" width="3" style="177" customWidth="1"/>
    <col min="7187" max="7424" width="0" style="177" hidden="1"/>
    <col min="7425" max="7425" width="3.42578125" style="177" customWidth="1"/>
    <col min="7426" max="7427" width="3.7109375" style="177" customWidth="1"/>
    <col min="7428" max="7428" width="24" style="177" customWidth="1"/>
    <col min="7429" max="7429" width="22.85546875" style="177" customWidth="1"/>
    <col min="7430" max="7430" width="20.140625" style="177" customWidth="1"/>
    <col min="7431" max="7432" width="18.7109375" style="177" customWidth="1"/>
    <col min="7433" max="7433" width="7.7109375" style="177" customWidth="1"/>
    <col min="7434" max="7435" width="3.7109375" style="177" customWidth="1"/>
    <col min="7436" max="7440" width="18.7109375" style="177" customWidth="1"/>
    <col min="7441" max="7441" width="1.85546875" style="177" customWidth="1"/>
    <col min="7442" max="7442" width="3" style="177" customWidth="1"/>
    <col min="7443" max="7680" width="0" style="177" hidden="1"/>
    <col min="7681" max="7681" width="3.42578125" style="177" customWidth="1"/>
    <col min="7682" max="7683" width="3.7109375" style="177" customWidth="1"/>
    <col min="7684" max="7684" width="24" style="177" customWidth="1"/>
    <col min="7685" max="7685" width="22.85546875" style="177" customWidth="1"/>
    <col min="7686" max="7686" width="20.140625" style="177" customWidth="1"/>
    <col min="7687" max="7688" width="18.7109375" style="177" customWidth="1"/>
    <col min="7689" max="7689" width="7.7109375" style="177" customWidth="1"/>
    <col min="7690" max="7691" width="3.7109375" style="177" customWidth="1"/>
    <col min="7692" max="7696" width="18.7109375" style="177" customWidth="1"/>
    <col min="7697" max="7697" width="1.85546875" style="177" customWidth="1"/>
    <col min="7698" max="7698" width="3" style="177" customWidth="1"/>
    <col min="7699" max="7936" width="0" style="177" hidden="1"/>
    <col min="7937" max="7937" width="3.42578125" style="177" customWidth="1"/>
    <col min="7938" max="7939" width="3.7109375" style="177" customWidth="1"/>
    <col min="7940" max="7940" width="24" style="177" customWidth="1"/>
    <col min="7941" max="7941" width="22.85546875" style="177" customWidth="1"/>
    <col min="7942" max="7942" width="20.140625" style="177" customWidth="1"/>
    <col min="7943" max="7944" width="18.7109375" style="177" customWidth="1"/>
    <col min="7945" max="7945" width="7.7109375" style="177" customWidth="1"/>
    <col min="7946" max="7947" width="3.7109375" style="177" customWidth="1"/>
    <col min="7948" max="7952" width="18.7109375" style="177" customWidth="1"/>
    <col min="7953" max="7953" width="1.85546875" style="177" customWidth="1"/>
    <col min="7954" max="7954" width="3" style="177" customWidth="1"/>
    <col min="7955" max="8192" width="0" style="177" hidden="1"/>
    <col min="8193" max="8193" width="3.42578125" style="177" customWidth="1"/>
    <col min="8194" max="8195" width="3.7109375" style="177" customWidth="1"/>
    <col min="8196" max="8196" width="24" style="177" customWidth="1"/>
    <col min="8197" max="8197" width="22.85546875" style="177" customWidth="1"/>
    <col min="8198" max="8198" width="20.140625" style="177" customWidth="1"/>
    <col min="8199" max="8200" width="18.7109375" style="177" customWidth="1"/>
    <col min="8201" max="8201" width="7.7109375" style="177" customWidth="1"/>
    <col min="8202" max="8203" width="3.7109375" style="177" customWidth="1"/>
    <col min="8204" max="8208" width="18.7109375" style="177" customWidth="1"/>
    <col min="8209" max="8209" width="1.85546875" style="177" customWidth="1"/>
    <col min="8210" max="8210" width="3" style="177" customWidth="1"/>
    <col min="8211" max="8448" width="0" style="177" hidden="1"/>
    <col min="8449" max="8449" width="3.42578125" style="177" customWidth="1"/>
    <col min="8450" max="8451" width="3.7109375" style="177" customWidth="1"/>
    <col min="8452" max="8452" width="24" style="177" customWidth="1"/>
    <col min="8453" max="8453" width="22.85546875" style="177" customWidth="1"/>
    <col min="8454" max="8454" width="20.140625" style="177" customWidth="1"/>
    <col min="8455" max="8456" width="18.7109375" style="177" customWidth="1"/>
    <col min="8457" max="8457" width="7.7109375" style="177" customWidth="1"/>
    <col min="8458" max="8459" width="3.7109375" style="177" customWidth="1"/>
    <col min="8460" max="8464" width="18.7109375" style="177" customWidth="1"/>
    <col min="8465" max="8465" width="1.85546875" style="177" customWidth="1"/>
    <col min="8466" max="8466" width="3" style="177" customWidth="1"/>
    <col min="8467" max="8704" width="0" style="177" hidden="1"/>
    <col min="8705" max="8705" width="3.42578125" style="177" customWidth="1"/>
    <col min="8706" max="8707" width="3.7109375" style="177" customWidth="1"/>
    <col min="8708" max="8708" width="24" style="177" customWidth="1"/>
    <col min="8709" max="8709" width="22.85546875" style="177" customWidth="1"/>
    <col min="8710" max="8710" width="20.140625" style="177" customWidth="1"/>
    <col min="8711" max="8712" width="18.7109375" style="177" customWidth="1"/>
    <col min="8713" max="8713" width="7.7109375" style="177" customWidth="1"/>
    <col min="8714" max="8715" width="3.7109375" style="177" customWidth="1"/>
    <col min="8716" max="8720" width="18.7109375" style="177" customWidth="1"/>
    <col min="8721" max="8721" width="1.85546875" style="177" customWidth="1"/>
    <col min="8722" max="8722" width="3" style="177" customWidth="1"/>
    <col min="8723" max="8960" width="0" style="177" hidden="1"/>
    <col min="8961" max="8961" width="3.42578125" style="177" customWidth="1"/>
    <col min="8962" max="8963" width="3.7109375" style="177" customWidth="1"/>
    <col min="8964" max="8964" width="24" style="177" customWidth="1"/>
    <col min="8965" max="8965" width="22.85546875" style="177" customWidth="1"/>
    <col min="8966" max="8966" width="20.140625" style="177" customWidth="1"/>
    <col min="8967" max="8968" width="18.7109375" style="177" customWidth="1"/>
    <col min="8969" max="8969" width="7.7109375" style="177" customWidth="1"/>
    <col min="8970" max="8971" width="3.7109375" style="177" customWidth="1"/>
    <col min="8972" max="8976" width="18.7109375" style="177" customWidth="1"/>
    <col min="8977" max="8977" width="1.85546875" style="177" customWidth="1"/>
    <col min="8978" max="8978" width="3" style="177" customWidth="1"/>
    <col min="8979" max="9216" width="0" style="177" hidden="1"/>
    <col min="9217" max="9217" width="3.42578125" style="177" customWidth="1"/>
    <col min="9218" max="9219" width="3.7109375" style="177" customWidth="1"/>
    <col min="9220" max="9220" width="24" style="177" customWidth="1"/>
    <col min="9221" max="9221" width="22.85546875" style="177" customWidth="1"/>
    <col min="9222" max="9222" width="20.140625" style="177" customWidth="1"/>
    <col min="9223" max="9224" width="18.7109375" style="177" customWidth="1"/>
    <col min="9225" max="9225" width="7.7109375" style="177" customWidth="1"/>
    <col min="9226" max="9227" width="3.7109375" style="177" customWidth="1"/>
    <col min="9228" max="9232" width="18.7109375" style="177" customWidth="1"/>
    <col min="9233" max="9233" width="1.85546875" style="177" customWidth="1"/>
    <col min="9234" max="9234" width="3" style="177" customWidth="1"/>
    <col min="9235" max="9472" width="0" style="177" hidden="1"/>
    <col min="9473" max="9473" width="3.42578125" style="177" customWidth="1"/>
    <col min="9474" max="9475" width="3.7109375" style="177" customWidth="1"/>
    <col min="9476" max="9476" width="24" style="177" customWidth="1"/>
    <col min="9477" max="9477" width="22.85546875" style="177" customWidth="1"/>
    <col min="9478" max="9478" width="20.140625" style="177" customWidth="1"/>
    <col min="9479" max="9480" width="18.7109375" style="177" customWidth="1"/>
    <col min="9481" max="9481" width="7.7109375" style="177" customWidth="1"/>
    <col min="9482" max="9483" width="3.7109375" style="177" customWidth="1"/>
    <col min="9484" max="9488" width="18.7109375" style="177" customWidth="1"/>
    <col min="9489" max="9489" width="1.85546875" style="177" customWidth="1"/>
    <col min="9490" max="9490" width="3" style="177" customWidth="1"/>
    <col min="9491" max="9728" width="0" style="177" hidden="1"/>
    <col min="9729" max="9729" width="3.42578125" style="177" customWidth="1"/>
    <col min="9730" max="9731" width="3.7109375" style="177" customWidth="1"/>
    <col min="9732" max="9732" width="24" style="177" customWidth="1"/>
    <col min="9733" max="9733" width="22.85546875" style="177" customWidth="1"/>
    <col min="9734" max="9734" width="20.140625" style="177" customWidth="1"/>
    <col min="9735" max="9736" width="18.7109375" style="177" customWidth="1"/>
    <col min="9737" max="9737" width="7.7109375" style="177" customWidth="1"/>
    <col min="9738" max="9739" width="3.7109375" style="177" customWidth="1"/>
    <col min="9740" max="9744" width="18.7109375" style="177" customWidth="1"/>
    <col min="9745" max="9745" width="1.85546875" style="177" customWidth="1"/>
    <col min="9746" max="9746" width="3" style="177" customWidth="1"/>
    <col min="9747" max="9984" width="0" style="177" hidden="1"/>
    <col min="9985" max="9985" width="3.42578125" style="177" customWidth="1"/>
    <col min="9986" max="9987" width="3.7109375" style="177" customWidth="1"/>
    <col min="9988" max="9988" width="24" style="177" customWidth="1"/>
    <col min="9989" max="9989" width="22.85546875" style="177" customWidth="1"/>
    <col min="9990" max="9990" width="20.140625" style="177" customWidth="1"/>
    <col min="9991" max="9992" width="18.7109375" style="177" customWidth="1"/>
    <col min="9993" max="9993" width="7.7109375" style="177" customWidth="1"/>
    <col min="9994" max="9995" width="3.7109375" style="177" customWidth="1"/>
    <col min="9996" max="10000" width="18.7109375" style="177" customWidth="1"/>
    <col min="10001" max="10001" width="1.85546875" style="177" customWidth="1"/>
    <col min="10002" max="10002" width="3" style="177" customWidth="1"/>
    <col min="10003" max="10240" width="0" style="177" hidden="1"/>
    <col min="10241" max="10241" width="3.42578125" style="177" customWidth="1"/>
    <col min="10242" max="10243" width="3.7109375" style="177" customWidth="1"/>
    <col min="10244" max="10244" width="24" style="177" customWidth="1"/>
    <col min="10245" max="10245" width="22.85546875" style="177" customWidth="1"/>
    <col min="10246" max="10246" width="20.140625" style="177" customWidth="1"/>
    <col min="10247" max="10248" width="18.7109375" style="177" customWidth="1"/>
    <col min="10249" max="10249" width="7.7109375" style="177" customWidth="1"/>
    <col min="10250" max="10251" width="3.7109375" style="177" customWidth="1"/>
    <col min="10252" max="10256" width="18.7109375" style="177" customWidth="1"/>
    <col min="10257" max="10257" width="1.85546875" style="177" customWidth="1"/>
    <col min="10258" max="10258" width="3" style="177" customWidth="1"/>
    <col min="10259" max="10496" width="0" style="177" hidden="1"/>
    <col min="10497" max="10497" width="3.42578125" style="177" customWidth="1"/>
    <col min="10498" max="10499" width="3.7109375" style="177" customWidth="1"/>
    <col min="10500" max="10500" width="24" style="177" customWidth="1"/>
    <col min="10501" max="10501" width="22.85546875" style="177" customWidth="1"/>
    <col min="10502" max="10502" width="20.140625" style="177" customWidth="1"/>
    <col min="10503" max="10504" width="18.7109375" style="177" customWidth="1"/>
    <col min="10505" max="10505" width="7.7109375" style="177" customWidth="1"/>
    <col min="10506" max="10507" width="3.7109375" style="177" customWidth="1"/>
    <col min="10508" max="10512" width="18.7109375" style="177" customWidth="1"/>
    <col min="10513" max="10513" width="1.85546875" style="177" customWidth="1"/>
    <col min="10514" max="10514" width="3" style="177" customWidth="1"/>
    <col min="10515" max="10752" width="0" style="177" hidden="1"/>
    <col min="10753" max="10753" width="3.42578125" style="177" customWidth="1"/>
    <col min="10754" max="10755" width="3.7109375" style="177" customWidth="1"/>
    <col min="10756" max="10756" width="24" style="177" customWidth="1"/>
    <col min="10757" max="10757" width="22.85546875" style="177" customWidth="1"/>
    <col min="10758" max="10758" width="20.140625" style="177" customWidth="1"/>
    <col min="10759" max="10760" width="18.7109375" style="177" customWidth="1"/>
    <col min="10761" max="10761" width="7.7109375" style="177" customWidth="1"/>
    <col min="10762" max="10763" width="3.7109375" style="177" customWidth="1"/>
    <col min="10764" max="10768" width="18.7109375" style="177" customWidth="1"/>
    <col min="10769" max="10769" width="1.85546875" style="177" customWidth="1"/>
    <col min="10770" max="10770" width="3" style="177" customWidth="1"/>
    <col min="10771" max="11008" width="0" style="177" hidden="1"/>
    <col min="11009" max="11009" width="3.42578125" style="177" customWidth="1"/>
    <col min="11010" max="11011" width="3.7109375" style="177" customWidth="1"/>
    <col min="11012" max="11012" width="24" style="177" customWidth="1"/>
    <col min="11013" max="11013" width="22.85546875" style="177" customWidth="1"/>
    <col min="11014" max="11014" width="20.140625" style="177" customWidth="1"/>
    <col min="11015" max="11016" width="18.7109375" style="177" customWidth="1"/>
    <col min="11017" max="11017" width="7.7109375" style="177" customWidth="1"/>
    <col min="11018" max="11019" width="3.7109375" style="177" customWidth="1"/>
    <col min="11020" max="11024" width="18.7109375" style="177" customWidth="1"/>
    <col min="11025" max="11025" width="1.85546875" style="177" customWidth="1"/>
    <col min="11026" max="11026" width="3" style="177" customWidth="1"/>
    <col min="11027" max="11264" width="0" style="177" hidden="1"/>
    <col min="11265" max="11265" width="3.42578125" style="177" customWidth="1"/>
    <col min="11266" max="11267" width="3.7109375" style="177" customWidth="1"/>
    <col min="11268" max="11268" width="24" style="177" customWidth="1"/>
    <col min="11269" max="11269" width="22.85546875" style="177" customWidth="1"/>
    <col min="11270" max="11270" width="20.140625" style="177" customWidth="1"/>
    <col min="11271" max="11272" width="18.7109375" style="177" customWidth="1"/>
    <col min="11273" max="11273" width="7.7109375" style="177" customWidth="1"/>
    <col min="11274" max="11275" width="3.7109375" style="177" customWidth="1"/>
    <col min="11276" max="11280" width="18.7109375" style="177" customWidth="1"/>
    <col min="11281" max="11281" width="1.85546875" style="177" customWidth="1"/>
    <col min="11282" max="11282" width="3" style="177" customWidth="1"/>
    <col min="11283" max="11520" width="0" style="177" hidden="1"/>
    <col min="11521" max="11521" width="3.42578125" style="177" customWidth="1"/>
    <col min="11522" max="11523" width="3.7109375" style="177" customWidth="1"/>
    <col min="11524" max="11524" width="24" style="177" customWidth="1"/>
    <col min="11525" max="11525" width="22.85546875" style="177" customWidth="1"/>
    <col min="11526" max="11526" width="20.140625" style="177" customWidth="1"/>
    <col min="11527" max="11528" width="18.7109375" style="177" customWidth="1"/>
    <col min="11529" max="11529" width="7.7109375" style="177" customWidth="1"/>
    <col min="11530" max="11531" width="3.7109375" style="177" customWidth="1"/>
    <col min="11532" max="11536" width="18.7109375" style="177" customWidth="1"/>
    <col min="11537" max="11537" width="1.85546875" style="177" customWidth="1"/>
    <col min="11538" max="11538" width="3" style="177" customWidth="1"/>
    <col min="11539" max="11776" width="0" style="177" hidden="1"/>
    <col min="11777" max="11777" width="3.42578125" style="177" customWidth="1"/>
    <col min="11778" max="11779" width="3.7109375" style="177" customWidth="1"/>
    <col min="11780" max="11780" width="24" style="177" customWidth="1"/>
    <col min="11781" max="11781" width="22.85546875" style="177" customWidth="1"/>
    <col min="11782" max="11782" width="20.140625" style="177" customWidth="1"/>
    <col min="11783" max="11784" width="18.7109375" style="177" customWidth="1"/>
    <col min="11785" max="11785" width="7.7109375" style="177" customWidth="1"/>
    <col min="11786" max="11787" width="3.7109375" style="177" customWidth="1"/>
    <col min="11788" max="11792" width="18.7109375" style="177" customWidth="1"/>
    <col min="11793" max="11793" width="1.85546875" style="177" customWidth="1"/>
    <col min="11794" max="11794" width="3" style="177" customWidth="1"/>
    <col min="11795" max="12032" width="0" style="177" hidden="1"/>
    <col min="12033" max="12033" width="3.42578125" style="177" customWidth="1"/>
    <col min="12034" max="12035" width="3.7109375" style="177" customWidth="1"/>
    <col min="12036" max="12036" width="24" style="177" customWidth="1"/>
    <col min="12037" max="12037" width="22.85546875" style="177" customWidth="1"/>
    <col min="12038" max="12038" width="20.140625" style="177" customWidth="1"/>
    <col min="12039" max="12040" width="18.7109375" style="177" customWidth="1"/>
    <col min="12041" max="12041" width="7.7109375" style="177" customWidth="1"/>
    <col min="12042" max="12043" width="3.7109375" style="177" customWidth="1"/>
    <col min="12044" max="12048" width="18.7109375" style="177" customWidth="1"/>
    <col min="12049" max="12049" width="1.85546875" style="177" customWidth="1"/>
    <col min="12050" max="12050" width="3" style="177" customWidth="1"/>
    <col min="12051" max="12288" width="0" style="177" hidden="1"/>
    <col min="12289" max="12289" width="3.42578125" style="177" customWidth="1"/>
    <col min="12290" max="12291" width="3.7109375" style="177" customWidth="1"/>
    <col min="12292" max="12292" width="24" style="177" customWidth="1"/>
    <col min="12293" max="12293" width="22.85546875" style="177" customWidth="1"/>
    <col min="12294" max="12294" width="20.140625" style="177" customWidth="1"/>
    <col min="12295" max="12296" width="18.7109375" style="177" customWidth="1"/>
    <col min="12297" max="12297" width="7.7109375" style="177" customWidth="1"/>
    <col min="12298" max="12299" width="3.7109375" style="177" customWidth="1"/>
    <col min="12300" max="12304" width="18.7109375" style="177" customWidth="1"/>
    <col min="12305" max="12305" width="1.85546875" style="177" customWidth="1"/>
    <col min="12306" max="12306" width="3" style="177" customWidth="1"/>
    <col min="12307" max="12544" width="0" style="177" hidden="1"/>
    <col min="12545" max="12545" width="3.42578125" style="177" customWidth="1"/>
    <col min="12546" max="12547" width="3.7109375" style="177" customWidth="1"/>
    <col min="12548" max="12548" width="24" style="177" customWidth="1"/>
    <col min="12549" max="12549" width="22.85546875" style="177" customWidth="1"/>
    <col min="12550" max="12550" width="20.140625" style="177" customWidth="1"/>
    <col min="12551" max="12552" width="18.7109375" style="177" customWidth="1"/>
    <col min="12553" max="12553" width="7.7109375" style="177" customWidth="1"/>
    <col min="12554" max="12555" width="3.7109375" style="177" customWidth="1"/>
    <col min="12556" max="12560" width="18.7109375" style="177" customWidth="1"/>
    <col min="12561" max="12561" width="1.85546875" style="177" customWidth="1"/>
    <col min="12562" max="12562" width="3" style="177" customWidth="1"/>
    <col min="12563" max="12800" width="0" style="177" hidden="1"/>
    <col min="12801" max="12801" width="3.42578125" style="177" customWidth="1"/>
    <col min="12802" max="12803" width="3.7109375" style="177" customWidth="1"/>
    <col min="12804" max="12804" width="24" style="177" customWidth="1"/>
    <col min="12805" max="12805" width="22.85546875" style="177" customWidth="1"/>
    <col min="12806" max="12806" width="20.140625" style="177" customWidth="1"/>
    <col min="12807" max="12808" width="18.7109375" style="177" customWidth="1"/>
    <col min="12809" max="12809" width="7.7109375" style="177" customWidth="1"/>
    <col min="12810" max="12811" width="3.7109375" style="177" customWidth="1"/>
    <col min="12812" max="12816" width="18.7109375" style="177" customWidth="1"/>
    <col min="12817" max="12817" width="1.85546875" style="177" customWidth="1"/>
    <col min="12818" max="12818" width="3" style="177" customWidth="1"/>
    <col min="12819" max="13056" width="0" style="177" hidden="1"/>
    <col min="13057" max="13057" width="3.42578125" style="177" customWidth="1"/>
    <col min="13058" max="13059" width="3.7109375" style="177" customWidth="1"/>
    <col min="13060" max="13060" width="24" style="177" customWidth="1"/>
    <col min="13061" max="13061" width="22.85546875" style="177" customWidth="1"/>
    <col min="13062" max="13062" width="20.140625" style="177" customWidth="1"/>
    <col min="13063" max="13064" width="18.7109375" style="177" customWidth="1"/>
    <col min="13065" max="13065" width="7.7109375" style="177" customWidth="1"/>
    <col min="13066" max="13067" width="3.7109375" style="177" customWidth="1"/>
    <col min="13068" max="13072" width="18.7109375" style="177" customWidth="1"/>
    <col min="13073" max="13073" width="1.85546875" style="177" customWidth="1"/>
    <col min="13074" max="13074" width="3" style="177" customWidth="1"/>
    <col min="13075" max="13312" width="0" style="177" hidden="1"/>
    <col min="13313" max="13313" width="3.42578125" style="177" customWidth="1"/>
    <col min="13314" max="13315" width="3.7109375" style="177" customWidth="1"/>
    <col min="13316" max="13316" width="24" style="177" customWidth="1"/>
    <col min="13317" max="13317" width="22.85546875" style="177" customWidth="1"/>
    <col min="13318" max="13318" width="20.140625" style="177" customWidth="1"/>
    <col min="13319" max="13320" width="18.7109375" style="177" customWidth="1"/>
    <col min="13321" max="13321" width="7.7109375" style="177" customWidth="1"/>
    <col min="13322" max="13323" width="3.7109375" style="177" customWidth="1"/>
    <col min="13324" max="13328" width="18.7109375" style="177" customWidth="1"/>
    <col min="13329" max="13329" width="1.85546875" style="177" customWidth="1"/>
    <col min="13330" max="13330" width="3" style="177" customWidth="1"/>
    <col min="13331" max="13568" width="0" style="177" hidden="1"/>
    <col min="13569" max="13569" width="3.42578125" style="177" customWidth="1"/>
    <col min="13570" max="13571" width="3.7109375" style="177" customWidth="1"/>
    <col min="13572" max="13572" width="24" style="177" customWidth="1"/>
    <col min="13573" max="13573" width="22.85546875" style="177" customWidth="1"/>
    <col min="13574" max="13574" width="20.140625" style="177" customWidth="1"/>
    <col min="13575" max="13576" width="18.7109375" style="177" customWidth="1"/>
    <col min="13577" max="13577" width="7.7109375" style="177" customWidth="1"/>
    <col min="13578" max="13579" width="3.7109375" style="177" customWidth="1"/>
    <col min="13580" max="13584" width="18.7109375" style="177" customWidth="1"/>
    <col min="13585" max="13585" width="1.85546875" style="177" customWidth="1"/>
    <col min="13586" max="13586" width="3" style="177" customWidth="1"/>
    <col min="13587" max="13824" width="0" style="177" hidden="1"/>
    <col min="13825" max="13825" width="3.42578125" style="177" customWidth="1"/>
    <col min="13826" max="13827" width="3.7109375" style="177" customWidth="1"/>
    <col min="13828" max="13828" width="24" style="177" customWidth="1"/>
    <col min="13829" max="13829" width="22.85546875" style="177" customWidth="1"/>
    <col min="13830" max="13830" width="20.140625" style="177" customWidth="1"/>
    <col min="13831" max="13832" width="18.7109375" style="177" customWidth="1"/>
    <col min="13833" max="13833" width="7.7109375" style="177" customWidth="1"/>
    <col min="13834" max="13835" width="3.7109375" style="177" customWidth="1"/>
    <col min="13836" max="13840" width="18.7109375" style="177" customWidth="1"/>
    <col min="13841" max="13841" width="1.85546875" style="177" customWidth="1"/>
    <col min="13842" max="13842" width="3" style="177" customWidth="1"/>
    <col min="13843" max="14080" width="0" style="177" hidden="1"/>
    <col min="14081" max="14081" width="3.42578125" style="177" customWidth="1"/>
    <col min="14082" max="14083" width="3.7109375" style="177" customWidth="1"/>
    <col min="14084" max="14084" width="24" style="177" customWidth="1"/>
    <col min="14085" max="14085" width="22.85546875" style="177" customWidth="1"/>
    <col min="14086" max="14086" width="20.140625" style="177" customWidth="1"/>
    <col min="14087" max="14088" width="18.7109375" style="177" customWidth="1"/>
    <col min="14089" max="14089" width="7.7109375" style="177" customWidth="1"/>
    <col min="14090" max="14091" width="3.7109375" style="177" customWidth="1"/>
    <col min="14092" max="14096" width="18.7109375" style="177" customWidth="1"/>
    <col min="14097" max="14097" width="1.85546875" style="177" customWidth="1"/>
    <col min="14098" max="14098" width="3" style="177" customWidth="1"/>
    <col min="14099" max="14336" width="0" style="177" hidden="1"/>
    <col min="14337" max="14337" width="3.42578125" style="177" customWidth="1"/>
    <col min="14338" max="14339" width="3.7109375" style="177" customWidth="1"/>
    <col min="14340" max="14340" width="24" style="177" customWidth="1"/>
    <col min="14341" max="14341" width="22.85546875" style="177" customWidth="1"/>
    <col min="14342" max="14342" width="20.140625" style="177" customWidth="1"/>
    <col min="14343" max="14344" width="18.7109375" style="177" customWidth="1"/>
    <col min="14345" max="14345" width="7.7109375" style="177" customWidth="1"/>
    <col min="14346" max="14347" width="3.7109375" style="177" customWidth="1"/>
    <col min="14348" max="14352" width="18.7109375" style="177" customWidth="1"/>
    <col min="14353" max="14353" width="1.85546875" style="177" customWidth="1"/>
    <col min="14354" max="14354" width="3" style="177" customWidth="1"/>
    <col min="14355" max="14592" width="0" style="177" hidden="1"/>
    <col min="14593" max="14593" width="3.42578125" style="177" customWidth="1"/>
    <col min="14594" max="14595" width="3.7109375" style="177" customWidth="1"/>
    <col min="14596" max="14596" width="24" style="177" customWidth="1"/>
    <col min="14597" max="14597" width="22.85546875" style="177" customWidth="1"/>
    <col min="14598" max="14598" width="20.140625" style="177" customWidth="1"/>
    <col min="14599" max="14600" width="18.7109375" style="177" customWidth="1"/>
    <col min="14601" max="14601" width="7.7109375" style="177" customWidth="1"/>
    <col min="14602" max="14603" width="3.7109375" style="177" customWidth="1"/>
    <col min="14604" max="14608" width="18.7109375" style="177" customWidth="1"/>
    <col min="14609" max="14609" width="1.85546875" style="177" customWidth="1"/>
    <col min="14610" max="14610" width="3" style="177" customWidth="1"/>
    <col min="14611" max="14848" width="0" style="177" hidden="1"/>
    <col min="14849" max="14849" width="3.42578125" style="177" customWidth="1"/>
    <col min="14850" max="14851" width="3.7109375" style="177" customWidth="1"/>
    <col min="14852" max="14852" width="24" style="177" customWidth="1"/>
    <col min="14853" max="14853" width="22.85546875" style="177" customWidth="1"/>
    <col min="14854" max="14854" width="20.140625" style="177" customWidth="1"/>
    <col min="14855" max="14856" width="18.7109375" style="177" customWidth="1"/>
    <col min="14857" max="14857" width="7.7109375" style="177" customWidth="1"/>
    <col min="14858" max="14859" width="3.7109375" style="177" customWidth="1"/>
    <col min="14860" max="14864" width="18.7109375" style="177" customWidth="1"/>
    <col min="14865" max="14865" width="1.85546875" style="177" customWidth="1"/>
    <col min="14866" max="14866" width="3" style="177" customWidth="1"/>
    <col min="14867" max="15104" width="0" style="177" hidden="1"/>
    <col min="15105" max="15105" width="3.42578125" style="177" customWidth="1"/>
    <col min="15106" max="15107" width="3.7109375" style="177" customWidth="1"/>
    <col min="15108" max="15108" width="24" style="177" customWidth="1"/>
    <col min="15109" max="15109" width="22.85546875" style="177" customWidth="1"/>
    <col min="15110" max="15110" width="20.140625" style="177" customWidth="1"/>
    <col min="15111" max="15112" width="18.7109375" style="177" customWidth="1"/>
    <col min="15113" max="15113" width="7.7109375" style="177" customWidth="1"/>
    <col min="15114" max="15115" width="3.7109375" style="177" customWidth="1"/>
    <col min="15116" max="15120" width="18.7109375" style="177" customWidth="1"/>
    <col min="15121" max="15121" width="1.85546875" style="177" customWidth="1"/>
    <col min="15122" max="15122" width="3" style="177" customWidth="1"/>
    <col min="15123" max="15360" width="0" style="177" hidden="1"/>
    <col min="15361" max="15361" width="3.42578125" style="177" customWidth="1"/>
    <col min="15362" max="15363" width="3.7109375" style="177" customWidth="1"/>
    <col min="15364" max="15364" width="24" style="177" customWidth="1"/>
    <col min="15365" max="15365" width="22.85546875" style="177" customWidth="1"/>
    <col min="15366" max="15366" width="20.140625" style="177" customWidth="1"/>
    <col min="15367" max="15368" width="18.7109375" style="177" customWidth="1"/>
    <col min="15369" max="15369" width="7.7109375" style="177" customWidth="1"/>
    <col min="15370" max="15371" width="3.7109375" style="177" customWidth="1"/>
    <col min="15372" max="15376" width="18.7109375" style="177" customWidth="1"/>
    <col min="15377" max="15377" width="1.85546875" style="177" customWidth="1"/>
    <col min="15378" max="15378" width="3" style="177" customWidth="1"/>
    <col min="15379" max="15616" width="0" style="177" hidden="1"/>
    <col min="15617" max="15617" width="3.42578125" style="177" customWidth="1"/>
    <col min="15618" max="15619" width="3.7109375" style="177" customWidth="1"/>
    <col min="15620" max="15620" width="24" style="177" customWidth="1"/>
    <col min="15621" max="15621" width="22.85546875" style="177" customWidth="1"/>
    <col min="15622" max="15622" width="20.140625" style="177" customWidth="1"/>
    <col min="15623" max="15624" width="18.7109375" style="177" customWidth="1"/>
    <col min="15625" max="15625" width="7.7109375" style="177" customWidth="1"/>
    <col min="15626" max="15627" width="3.7109375" style="177" customWidth="1"/>
    <col min="15628" max="15632" width="18.7109375" style="177" customWidth="1"/>
    <col min="15633" max="15633" width="1.85546875" style="177" customWidth="1"/>
    <col min="15634" max="15634" width="3" style="177" customWidth="1"/>
    <col min="15635" max="15872" width="0" style="177" hidden="1"/>
    <col min="15873" max="15873" width="3.42578125" style="177" customWidth="1"/>
    <col min="15874" max="15875" width="3.7109375" style="177" customWidth="1"/>
    <col min="15876" max="15876" width="24" style="177" customWidth="1"/>
    <col min="15877" max="15877" width="22.85546875" style="177" customWidth="1"/>
    <col min="15878" max="15878" width="20.140625" style="177" customWidth="1"/>
    <col min="15879" max="15880" width="18.7109375" style="177" customWidth="1"/>
    <col min="15881" max="15881" width="7.7109375" style="177" customWidth="1"/>
    <col min="15882" max="15883" width="3.7109375" style="177" customWidth="1"/>
    <col min="15884" max="15888" width="18.7109375" style="177" customWidth="1"/>
    <col min="15889" max="15889" width="1.85546875" style="177" customWidth="1"/>
    <col min="15890" max="15890" width="3" style="177" customWidth="1"/>
    <col min="15891" max="16128" width="0" style="177" hidden="1"/>
    <col min="16129" max="16129" width="3.42578125" style="177" customWidth="1"/>
    <col min="16130" max="16131" width="3.7109375" style="177" customWidth="1"/>
    <col min="16132" max="16132" width="24" style="177" customWidth="1"/>
    <col min="16133" max="16133" width="22.85546875" style="177" customWidth="1"/>
    <col min="16134" max="16134" width="20.140625" style="177" customWidth="1"/>
    <col min="16135" max="16136" width="18.7109375" style="177" customWidth="1"/>
    <col min="16137" max="16137" width="7.7109375" style="177" customWidth="1"/>
    <col min="16138" max="16139" width="3.7109375" style="177" customWidth="1"/>
    <col min="16140" max="16144" width="18.7109375" style="177" customWidth="1"/>
    <col min="16145" max="16145" width="1.85546875" style="177" customWidth="1"/>
    <col min="16146" max="16146" width="3" style="177" customWidth="1"/>
    <col min="16147" max="16384" width="0" style="177" hidden="1"/>
  </cols>
  <sheetData>
    <row r="1" spans="1:17" x14ac:dyDescent="0.2"/>
    <row r="2" spans="1:17" s="102" customFormat="1" x14ac:dyDescent="0.2">
      <c r="B2" s="106"/>
      <c r="C2" s="106"/>
      <c r="D2" s="106"/>
      <c r="E2" s="321" t="s">
        <v>0</v>
      </c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106"/>
      <c r="Q2" s="106"/>
    </row>
    <row r="3" spans="1:17" x14ac:dyDescent="0.2">
      <c r="B3" s="106"/>
      <c r="C3" s="106"/>
      <c r="D3" s="106"/>
      <c r="E3" s="321" t="s">
        <v>1</v>
      </c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106"/>
      <c r="Q3" s="106"/>
    </row>
    <row r="4" spans="1:17" x14ac:dyDescent="0.2">
      <c r="B4" s="106"/>
      <c r="C4" s="106"/>
      <c r="D4" s="106"/>
      <c r="E4" s="321" t="s">
        <v>149</v>
      </c>
      <c r="F4" s="321"/>
      <c r="G4" s="321"/>
      <c r="H4" s="321"/>
      <c r="I4" s="321"/>
      <c r="J4" s="321"/>
      <c r="K4" s="321"/>
      <c r="L4" s="321"/>
      <c r="M4" s="321"/>
      <c r="N4" s="321"/>
      <c r="O4" s="321"/>
      <c r="P4" s="106"/>
      <c r="Q4" s="106"/>
    </row>
    <row r="5" spans="1:17" x14ac:dyDescent="0.2">
      <c r="B5" s="106"/>
      <c r="C5" s="106"/>
      <c r="D5" s="106"/>
      <c r="E5" s="321" t="s">
        <v>67</v>
      </c>
      <c r="F5" s="321"/>
      <c r="G5" s="321"/>
      <c r="H5" s="321"/>
      <c r="I5" s="321"/>
      <c r="J5" s="321"/>
      <c r="K5" s="321"/>
      <c r="L5" s="321"/>
      <c r="M5" s="321"/>
      <c r="N5" s="321"/>
      <c r="O5" s="321"/>
      <c r="P5" s="106"/>
      <c r="Q5" s="106"/>
    </row>
    <row r="6" spans="1:17" x14ac:dyDescent="0.2">
      <c r="C6" s="176"/>
      <c r="D6" s="178"/>
      <c r="E6" s="321" t="s">
        <v>4</v>
      </c>
      <c r="F6" s="321"/>
      <c r="G6" s="321"/>
      <c r="H6" s="321"/>
      <c r="I6" s="321"/>
      <c r="J6" s="321"/>
      <c r="K6" s="321"/>
      <c r="L6" s="321"/>
      <c r="M6" s="321"/>
      <c r="N6" s="321"/>
      <c r="O6" s="321"/>
      <c r="P6" s="102"/>
      <c r="Q6" s="102"/>
    </row>
    <row r="7" spans="1:17" s="102" customFormat="1" x14ac:dyDescent="0.2">
      <c r="A7" s="179"/>
      <c r="B7" s="65"/>
      <c r="C7" s="65"/>
      <c r="D7" s="65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1"/>
    </row>
    <row r="8" spans="1:17" s="102" customFormat="1" x14ac:dyDescent="0.2">
      <c r="A8" s="105"/>
      <c r="B8" s="176"/>
      <c r="C8" s="176"/>
      <c r="D8" s="178"/>
      <c r="E8" s="176"/>
      <c r="F8" s="176"/>
      <c r="G8" s="182"/>
      <c r="H8" s="182"/>
      <c r="I8" s="178"/>
    </row>
    <row r="9" spans="1:17" s="102" customFormat="1" x14ac:dyDescent="0.2">
      <c r="A9" s="105"/>
      <c r="B9" s="105"/>
      <c r="C9" s="183"/>
      <c r="D9" s="178"/>
      <c r="E9" s="183"/>
      <c r="F9" s="183"/>
      <c r="G9" s="184"/>
      <c r="H9" s="184"/>
      <c r="I9" s="178"/>
    </row>
    <row r="10" spans="1:17" s="102" customFormat="1" x14ac:dyDescent="0.2">
      <c r="A10" s="185"/>
      <c r="B10" s="339" t="s">
        <v>68</v>
      </c>
      <c r="C10" s="340"/>
      <c r="D10" s="340"/>
      <c r="E10" s="340"/>
      <c r="F10" s="115"/>
      <c r="G10" s="167">
        <v>2019</v>
      </c>
      <c r="H10" s="167">
        <v>2018</v>
      </c>
      <c r="I10" s="186"/>
      <c r="J10" s="340" t="s">
        <v>68</v>
      </c>
      <c r="K10" s="340"/>
      <c r="L10" s="340"/>
      <c r="M10" s="340"/>
      <c r="N10" s="115"/>
      <c r="O10" s="167">
        <v>2019</v>
      </c>
      <c r="P10" s="167">
        <v>2018</v>
      </c>
      <c r="Q10" s="187"/>
    </row>
    <row r="11" spans="1:17" s="102" customFormat="1" x14ac:dyDescent="0.2">
      <c r="A11" s="105"/>
      <c r="B11" s="117"/>
      <c r="C11" s="105"/>
      <c r="D11" s="118"/>
      <c r="E11" s="118"/>
      <c r="F11" s="118"/>
      <c r="G11" s="188"/>
      <c r="H11" s="188"/>
      <c r="I11" s="105"/>
      <c r="Q11" s="119"/>
    </row>
    <row r="12" spans="1:17" s="102" customFormat="1" x14ac:dyDescent="0.2">
      <c r="A12" s="103"/>
      <c r="B12" s="120"/>
      <c r="C12" s="121"/>
      <c r="D12" s="121"/>
      <c r="E12" s="121"/>
      <c r="F12" s="121"/>
      <c r="G12" s="188"/>
      <c r="H12" s="188"/>
      <c r="I12" s="103"/>
      <c r="Q12" s="119"/>
    </row>
    <row r="13" spans="1:17" x14ac:dyDescent="0.2">
      <c r="A13" s="103"/>
      <c r="B13" s="343" t="s">
        <v>150</v>
      </c>
      <c r="C13" s="342"/>
      <c r="D13" s="342"/>
      <c r="E13" s="342"/>
      <c r="F13" s="342"/>
      <c r="G13" s="188"/>
      <c r="H13" s="188"/>
      <c r="I13" s="103"/>
      <c r="J13" s="342" t="s">
        <v>151</v>
      </c>
      <c r="K13" s="342"/>
      <c r="L13" s="342"/>
      <c r="M13" s="342"/>
      <c r="N13" s="342"/>
      <c r="O13" s="189"/>
      <c r="P13" s="189"/>
      <c r="Q13" s="119"/>
    </row>
    <row r="14" spans="1:17" x14ac:dyDescent="0.2">
      <c r="A14" s="103"/>
      <c r="B14" s="120"/>
      <c r="C14" s="121"/>
      <c r="D14" s="103"/>
      <c r="E14" s="121"/>
      <c r="F14" s="121"/>
      <c r="G14" s="188"/>
      <c r="H14" s="188"/>
      <c r="I14" s="103"/>
      <c r="J14" s="103"/>
      <c r="K14" s="121"/>
      <c r="L14" s="121"/>
      <c r="M14" s="121"/>
      <c r="N14" s="121"/>
      <c r="O14" s="189"/>
      <c r="P14" s="189"/>
      <c r="Q14" s="119"/>
    </row>
    <row r="15" spans="1:17" x14ac:dyDescent="0.2">
      <c r="A15" s="103"/>
      <c r="B15" s="120"/>
      <c r="C15" s="342" t="s">
        <v>146</v>
      </c>
      <c r="D15" s="342"/>
      <c r="E15" s="342"/>
      <c r="F15" s="342"/>
      <c r="G15" s="190">
        <f>SUM(G16:G25)</f>
        <v>1484133900.8800001</v>
      </c>
      <c r="H15" s="190">
        <f>SUM(H16:H25)</f>
        <v>1423492003.24</v>
      </c>
      <c r="I15" s="103"/>
      <c r="J15" s="103"/>
      <c r="K15" s="342" t="s">
        <v>146</v>
      </c>
      <c r="L15" s="342"/>
      <c r="M15" s="342"/>
      <c r="N15" s="342"/>
      <c r="O15" s="190">
        <f>SUM(O16:O18)</f>
        <v>56914137.999999985</v>
      </c>
      <c r="P15" s="190">
        <f>SUM(P16:P18)</f>
        <v>67149076.319999993</v>
      </c>
      <c r="Q15" s="119"/>
    </row>
    <row r="16" spans="1:17" x14ac:dyDescent="0.2">
      <c r="A16" s="103"/>
      <c r="B16" s="120"/>
      <c r="C16" s="121"/>
      <c r="D16" s="341" t="s">
        <v>73</v>
      </c>
      <c r="E16" s="341"/>
      <c r="F16" s="341"/>
      <c r="G16" s="191">
        <v>622860401.91999996</v>
      </c>
      <c r="H16" s="191">
        <v>566926802.51999998</v>
      </c>
      <c r="I16" s="103"/>
      <c r="J16" s="103"/>
      <c r="K16" s="102"/>
      <c r="L16" s="344" t="s">
        <v>34</v>
      </c>
      <c r="M16" s="344"/>
      <c r="N16" s="344"/>
      <c r="O16" s="191">
        <v>0</v>
      </c>
      <c r="P16" s="191">
        <v>0</v>
      </c>
      <c r="Q16" s="119"/>
    </row>
    <row r="17" spans="1:17" x14ac:dyDescent="0.2">
      <c r="A17" s="103"/>
      <c r="B17" s="120"/>
      <c r="C17" s="121"/>
      <c r="D17" s="341" t="s">
        <v>152</v>
      </c>
      <c r="E17" s="341"/>
      <c r="F17" s="341"/>
      <c r="G17" s="191">
        <v>0</v>
      </c>
      <c r="H17" s="191">
        <v>0</v>
      </c>
      <c r="I17" s="103"/>
      <c r="J17" s="103"/>
      <c r="K17" s="102"/>
      <c r="L17" s="344" t="s">
        <v>36</v>
      </c>
      <c r="M17" s="344"/>
      <c r="N17" s="344"/>
      <c r="O17" s="191">
        <v>0</v>
      </c>
      <c r="P17" s="191">
        <v>0</v>
      </c>
      <c r="Q17" s="119"/>
    </row>
    <row r="18" spans="1:17" x14ac:dyDescent="0.2">
      <c r="A18" s="103"/>
      <c r="B18" s="120"/>
      <c r="C18" s="192"/>
      <c r="D18" s="341" t="s">
        <v>153</v>
      </c>
      <c r="E18" s="341"/>
      <c r="F18" s="341"/>
      <c r="G18" s="191">
        <v>0</v>
      </c>
      <c r="H18" s="191">
        <v>0</v>
      </c>
      <c r="I18" s="103"/>
      <c r="J18" s="103"/>
      <c r="K18" s="188"/>
      <c r="L18" s="344" t="s">
        <v>154</v>
      </c>
      <c r="M18" s="344"/>
      <c r="N18" s="344"/>
      <c r="O18" s="191">
        <v>56914137.999999985</v>
      </c>
      <c r="P18" s="191">
        <v>67149076.319999993</v>
      </c>
      <c r="Q18" s="119"/>
    </row>
    <row r="19" spans="1:17" x14ac:dyDescent="0.2">
      <c r="A19" s="103"/>
      <c r="B19" s="120"/>
      <c r="C19" s="192"/>
      <c r="D19" s="341" t="s">
        <v>79</v>
      </c>
      <c r="E19" s="341"/>
      <c r="F19" s="341"/>
      <c r="G19" s="191">
        <v>147208163.59999999</v>
      </c>
      <c r="H19" s="191">
        <v>139646082.06</v>
      </c>
      <c r="I19" s="103"/>
      <c r="J19" s="103"/>
      <c r="K19" s="188"/>
      <c r="L19" s="102"/>
      <c r="M19" s="102"/>
      <c r="N19" s="102"/>
      <c r="O19" s="102"/>
      <c r="P19" s="102"/>
      <c r="Q19" s="119"/>
    </row>
    <row r="20" spans="1:17" x14ac:dyDescent="0.2">
      <c r="A20" s="103"/>
      <c r="B20" s="120"/>
      <c r="C20" s="192"/>
      <c r="D20" s="341" t="s">
        <v>80</v>
      </c>
      <c r="E20" s="341"/>
      <c r="F20" s="341"/>
      <c r="G20" s="191">
        <v>31652342.989999998</v>
      </c>
      <c r="H20" s="191">
        <v>29170428.940000001</v>
      </c>
      <c r="I20" s="103"/>
      <c r="J20" s="103"/>
      <c r="K20" s="342" t="s">
        <v>147</v>
      </c>
      <c r="L20" s="342"/>
      <c r="M20" s="342"/>
      <c r="N20" s="342"/>
      <c r="O20" s="190">
        <f>SUM(O21:O23)</f>
        <v>367447322.89000022</v>
      </c>
      <c r="P20" s="190">
        <f>SUM(P21:P23)</f>
        <v>454786253.94999969</v>
      </c>
      <c r="Q20" s="119"/>
    </row>
    <row r="21" spans="1:17" ht="12" customHeight="1" x14ac:dyDescent="0.2">
      <c r="A21" s="103"/>
      <c r="B21" s="120"/>
      <c r="C21" s="192"/>
      <c r="D21" s="341" t="s">
        <v>82</v>
      </c>
      <c r="E21" s="341"/>
      <c r="F21" s="341"/>
      <c r="G21" s="191">
        <v>48606826.469999999</v>
      </c>
      <c r="H21" s="191">
        <v>78285683.790000007</v>
      </c>
      <c r="I21" s="103"/>
      <c r="J21" s="103"/>
      <c r="K21" s="188"/>
      <c r="L21" s="344" t="s">
        <v>34</v>
      </c>
      <c r="M21" s="344"/>
      <c r="N21" s="344"/>
      <c r="O21" s="191">
        <v>90568244.049999997</v>
      </c>
      <c r="P21" s="191">
        <v>89462326.4599998</v>
      </c>
      <c r="Q21" s="119"/>
    </row>
    <row r="22" spans="1:17" ht="12" customHeight="1" x14ac:dyDescent="0.2">
      <c r="A22" s="103"/>
      <c r="B22" s="120"/>
      <c r="C22" s="192"/>
      <c r="D22" s="341" t="s">
        <v>155</v>
      </c>
      <c r="E22" s="341"/>
      <c r="F22" s="341"/>
      <c r="G22" s="191">
        <v>85820847.780000001</v>
      </c>
      <c r="H22" s="191">
        <v>60387263.990000002</v>
      </c>
      <c r="I22" s="103"/>
      <c r="J22" s="103"/>
      <c r="K22" s="121"/>
      <c r="L22" s="344" t="s">
        <v>36</v>
      </c>
      <c r="M22" s="344"/>
      <c r="N22" s="344"/>
      <c r="O22" s="191">
        <v>52123974.090000004</v>
      </c>
      <c r="P22" s="191">
        <v>16441014.75</v>
      </c>
      <c r="Q22" s="119"/>
    </row>
    <row r="23" spans="1:17" ht="26.25" customHeight="1" x14ac:dyDescent="0.2">
      <c r="A23" s="103"/>
      <c r="B23" s="120"/>
      <c r="C23" s="192"/>
      <c r="D23" s="341" t="s">
        <v>156</v>
      </c>
      <c r="E23" s="341"/>
      <c r="F23" s="341"/>
      <c r="G23" s="191">
        <v>547985318.12</v>
      </c>
      <c r="H23" s="191">
        <v>549075741.94000006</v>
      </c>
      <c r="I23" s="103"/>
      <c r="J23" s="103"/>
      <c r="K23" s="102"/>
      <c r="L23" s="344" t="s">
        <v>157</v>
      </c>
      <c r="M23" s="344"/>
      <c r="N23" s="344"/>
      <c r="O23" s="191">
        <v>224755104.75000024</v>
      </c>
      <c r="P23" s="191">
        <v>348882912.73999989</v>
      </c>
      <c r="Q23" s="119"/>
    </row>
    <row r="24" spans="1:17" ht="26.25" customHeight="1" x14ac:dyDescent="0.2">
      <c r="A24" s="103"/>
      <c r="B24" s="120"/>
      <c r="C24" s="192"/>
      <c r="D24" s="341" t="s">
        <v>92</v>
      </c>
      <c r="E24" s="341"/>
      <c r="F24" s="341"/>
      <c r="G24" s="191">
        <v>0</v>
      </c>
      <c r="H24" s="191">
        <v>0</v>
      </c>
      <c r="I24" s="103"/>
      <c r="J24" s="103"/>
      <c r="K24" s="342" t="s">
        <v>158</v>
      </c>
      <c r="L24" s="342"/>
      <c r="M24" s="342"/>
      <c r="N24" s="342"/>
      <c r="O24" s="190">
        <f>O15-O20</f>
        <v>-310533184.89000022</v>
      </c>
      <c r="P24" s="190">
        <f>P15-P20</f>
        <v>-387637177.6299997</v>
      </c>
      <c r="Q24" s="119"/>
    </row>
    <row r="25" spans="1:17" ht="12" customHeight="1" x14ac:dyDescent="0.2">
      <c r="A25" s="103"/>
      <c r="B25" s="120"/>
      <c r="C25" s="121"/>
      <c r="D25" s="341" t="s">
        <v>159</v>
      </c>
      <c r="E25" s="341"/>
      <c r="F25" s="341"/>
      <c r="G25" s="191">
        <v>0</v>
      </c>
      <c r="H25" s="191">
        <v>0</v>
      </c>
      <c r="I25" s="103"/>
      <c r="J25" s="103"/>
      <c r="K25" s="102"/>
      <c r="L25" s="102"/>
      <c r="M25" s="102"/>
      <c r="N25" s="102"/>
      <c r="O25" s="102"/>
      <c r="P25" s="102"/>
      <c r="Q25" s="119"/>
    </row>
    <row r="26" spans="1:17" ht="12" customHeight="1" x14ac:dyDescent="0.25">
      <c r="A26" s="103"/>
      <c r="B26" s="120"/>
      <c r="C26" s="121"/>
      <c r="D26" s="96"/>
      <c r="E26" s="193"/>
      <c r="F26" s="194"/>
      <c r="G26" s="191"/>
      <c r="H26" s="191"/>
      <c r="I26" s="103"/>
      <c r="J26" s="103"/>
      <c r="K26" s="102"/>
      <c r="L26" s="102"/>
      <c r="M26" s="102"/>
      <c r="N26" s="102"/>
      <c r="O26" s="102"/>
      <c r="P26" s="102"/>
      <c r="Q26" s="119"/>
    </row>
    <row r="27" spans="1:17" x14ac:dyDescent="0.2">
      <c r="A27" s="103"/>
      <c r="B27" s="120"/>
      <c r="C27" s="121"/>
      <c r="D27" s="103"/>
      <c r="E27" s="121"/>
      <c r="F27" s="121"/>
      <c r="G27" s="188"/>
      <c r="H27" s="188"/>
      <c r="I27" s="103"/>
      <c r="J27" s="102"/>
      <c r="K27" s="102"/>
      <c r="L27" s="102"/>
      <c r="M27" s="102"/>
      <c r="N27" s="102"/>
      <c r="O27" s="102"/>
      <c r="P27" s="102"/>
      <c r="Q27" s="119"/>
    </row>
    <row r="28" spans="1:17" x14ac:dyDescent="0.2">
      <c r="A28" s="103"/>
      <c r="B28" s="120"/>
      <c r="C28" s="342" t="s">
        <v>147</v>
      </c>
      <c r="D28" s="342"/>
      <c r="E28" s="342"/>
      <c r="F28" s="342"/>
      <c r="G28" s="190">
        <f>SUM(G29:G44)</f>
        <v>1187017374.4099998</v>
      </c>
      <c r="H28" s="190">
        <f>SUM(H29:H44)</f>
        <v>1056910250.5399998</v>
      </c>
      <c r="I28" s="103"/>
      <c r="J28" s="342" t="s">
        <v>160</v>
      </c>
      <c r="K28" s="342"/>
      <c r="L28" s="342"/>
      <c r="M28" s="342"/>
      <c r="N28" s="342"/>
      <c r="O28" s="189"/>
      <c r="P28" s="189"/>
      <c r="Q28" s="119"/>
    </row>
    <row r="29" spans="1:17" x14ac:dyDescent="0.2">
      <c r="A29" s="103"/>
      <c r="B29" s="120"/>
      <c r="C29" s="195"/>
      <c r="D29" s="341" t="s">
        <v>74</v>
      </c>
      <c r="E29" s="341"/>
      <c r="F29" s="341"/>
      <c r="G29" s="191">
        <v>480882825.75999999</v>
      </c>
      <c r="H29" s="191">
        <v>432182663.13</v>
      </c>
      <c r="I29" s="103"/>
      <c r="J29" s="103"/>
      <c r="K29" s="121"/>
      <c r="L29" s="121"/>
      <c r="M29" s="121"/>
      <c r="N29" s="121"/>
      <c r="O29" s="189"/>
      <c r="P29" s="189"/>
      <c r="Q29" s="119"/>
    </row>
    <row r="30" spans="1:17" x14ac:dyDescent="0.2">
      <c r="A30" s="103"/>
      <c r="B30" s="120"/>
      <c r="C30" s="195"/>
      <c r="D30" s="341" t="s">
        <v>76</v>
      </c>
      <c r="E30" s="341"/>
      <c r="F30" s="341"/>
      <c r="G30" s="191">
        <v>128726422.89</v>
      </c>
      <c r="H30" s="191">
        <v>81444149.560000002</v>
      </c>
      <c r="I30" s="103"/>
      <c r="J30" s="102"/>
      <c r="K30" s="342" t="s">
        <v>146</v>
      </c>
      <c r="L30" s="342"/>
      <c r="M30" s="342"/>
      <c r="N30" s="342"/>
      <c r="O30" s="190">
        <f>O31+O34+O35</f>
        <v>0</v>
      </c>
      <c r="P30" s="190">
        <f>P31+P34+P35</f>
        <v>0</v>
      </c>
      <c r="Q30" s="119"/>
    </row>
    <row r="31" spans="1:17" x14ac:dyDescent="0.2">
      <c r="A31" s="103"/>
      <c r="B31" s="120"/>
      <c r="C31" s="195"/>
      <c r="D31" s="341" t="s">
        <v>78</v>
      </c>
      <c r="E31" s="341"/>
      <c r="F31" s="341"/>
      <c r="G31" s="191">
        <v>459960696.73000002</v>
      </c>
      <c r="H31" s="191">
        <v>454167089.63</v>
      </c>
      <c r="I31" s="103"/>
      <c r="J31" s="103"/>
      <c r="K31" s="102"/>
      <c r="L31" s="344" t="s">
        <v>161</v>
      </c>
      <c r="M31" s="344"/>
      <c r="N31" s="344"/>
      <c r="O31" s="191">
        <f>SUM(O32:O33)</f>
        <v>0</v>
      </c>
      <c r="P31" s="191">
        <f>SUM(P32:P33)</f>
        <v>0</v>
      </c>
      <c r="Q31" s="119"/>
    </row>
    <row r="32" spans="1:17" x14ac:dyDescent="0.2">
      <c r="A32" s="103"/>
      <c r="B32" s="120"/>
      <c r="C32" s="121"/>
      <c r="D32" s="341" t="s">
        <v>83</v>
      </c>
      <c r="E32" s="341"/>
      <c r="F32" s="341"/>
      <c r="G32" s="191">
        <v>39452391.229999997</v>
      </c>
      <c r="H32" s="191">
        <v>35706944</v>
      </c>
      <c r="I32" s="103"/>
      <c r="J32" s="103"/>
      <c r="K32" s="195"/>
      <c r="L32" s="344" t="s">
        <v>162</v>
      </c>
      <c r="M32" s="344"/>
      <c r="N32" s="344"/>
      <c r="O32" s="191">
        <v>0</v>
      </c>
      <c r="P32" s="191">
        <v>0</v>
      </c>
      <c r="Q32" s="119"/>
    </row>
    <row r="33" spans="1:17" x14ac:dyDescent="0.2">
      <c r="A33" s="103"/>
      <c r="B33" s="120"/>
      <c r="C33" s="195"/>
      <c r="D33" s="341" t="s">
        <v>163</v>
      </c>
      <c r="E33" s="341"/>
      <c r="F33" s="341"/>
      <c r="G33" s="191">
        <v>0</v>
      </c>
      <c r="H33" s="191">
        <v>0</v>
      </c>
      <c r="I33" s="103"/>
      <c r="J33" s="103"/>
      <c r="K33" s="195"/>
      <c r="L33" s="344" t="s">
        <v>164</v>
      </c>
      <c r="M33" s="344"/>
      <c r="N33" s="344"/>
      <c r="O33" s="191">
        <v>0</v>
      </c>
      <c r="P33" s="191">
        <v>0</v>
      </c>
      <c r="Q33" s="119"/>
    </row>
    <row r="34" spans="1:17" ht="15" customHeight="1" x14ac:dyDescent="0.2">
      <c r="A34" s="103"/>
      <c r="B34" s="120"/>
      <c r="C34" s="195"/>
      <c r="D34" s="341" t="s">
        <v>165</v>
      </c>
      <c r="E34" s="341"/>
      <c r="F34" s="341"/>
      <c r="G34" s="191">
        <v>9244697.7400000002</v>
      </c>
      <c r="H34" s="191">
        <v>8078560.4000000004</v>
      </c>
      <c r="I34" s="103"/>
      <c r="J34" s="103"/>
      <c r="K34" s="195"/>
      <c r="L34" s="344" t="s">
        <v>166</v>
      </c>
      <c r="M34" s="344"/>
      <c r="N34" s="344"/>
      <c r="O34" s="191">
        <v>0</v>
      </c>
      <c r="P34" s="191">
        <v>0</v>
      </c>
      <c r="Q34" s="119"/>
    </row>
    <row r="35" spans="1:17" ht="15" customHeight="1" x14ac:dyDescent="0.2">
      <c r="A35" s="103"/>
      <c r="B35" s="120"/>
      <c r="C35" s="195"/>
      <c r="D35" s="341" t="s">
        <v>87</v>
      </c>
      <c r="E35" s="341"/>
      <c r="F35" s="341"/>
      <c r="G35" s="191">
        <v>57886686.840000004</v>
      </c>
      <c r="H35" s="191">
        <v>36684826.039999999</v>
      </c>
      <c r="I35" s="103"/>
      <c r="J35" s="103"/>
      <c r="K35" s="188"/>
      <c r="L35" s="344"/>
      <c r="M35" s="344"/>
      <c r="N35" s="344"/>
      <c r="O35" s="191"/>
      <c r="P35" s="191"/>
      <c r="Q35" s="119"/>
    </row>
    <row r="36" spans="1:17" ht="15" customHeight="1" x14ac:dyDescent="0.2">
      <c r="A36" s="103"/>
      <c r="B36" s="120"/>
      <c r="C36" s="195"/>
      <c r="D36" s="341" t="s">
        <v>89</v>
      </c>
      <c r="E36" s="341"/>
      <c r="F36" s="341"/>
      <c r="G36" s="191">
        <v>10713653.220000001</v>
      </c>
      <c r="H36" s="191">
        <v>8646017.7799999993</v>
      </c>
      <c r="I36" s="103"/>
      <c r="J36" s="103"/>
      <c r="K36" s="188"/>
      <c r="L36" s="102"/>
      <c r="M36" s="102"/>
      <c r="N36" s="102"/>
      <c r="O36" s="102"/>
      <c r="P36" s="102"/>
      <c r="Q36" s="119"/>
    </row>
    <row r="37" spans="1:17" ht="15" customHeight="1" x14ac:dyDescent="0.2">
      <c r="A37" s="103"/>
      <c r="B37" s="120"/>
      <c r="C37" s="195"/>
      <c r="D37" s="341" t="s">
        <v>91</v>
      </c>
      <c r="E37" s="341"/>
      <c r="F37" s="341"/>
      <c r="G37" s="191">
        <v>0</v>
      </c>
      <c r="H37" s="191">
        <v>0</v>
      </c>
      <c r="I37" s="103"/>
      <c r="J37" s="103"/>
      <c r="K37" s="342" t="s">
        <v>147</v>
      </c>
      <c r="L37" s="342"/>
      <c r="M37" s="342"/>
      <c r="N37" s="342"/>
      <c r="O37" s="190">
        <f>O38+O41+O42</f>
        <v>551657.21</v>
      </c>
      <c r="P37" s="190">
        <f>P38+P41+P42</f>
        <v>20568214.829999991</v>
      </c>
      <c r="Q37" s="119"/>
    </row>
    <row r="38" spans="1:17" ht="15" customHeight="1" x14ac:dyDescent="0.2">
      <c r="A38" s="103"/>
      <c r="B38" s="120"/>
      <c r="C38" s="195"/>
      <c r="D38" s="341" t="s">
        <v>93</v>
      </c>
      <c r="E38" s="341"/>
      <c r="F38" s="341"/>
      <c r="G38" s="191">
        <v>0</v>
      </c>
      <c r="H38" s="191">
        <v>0</v>
      </c>
      <c r="I38" s="103"/>
      <c r="J38" s="102"/>
      <c r="K38" s="102"/>
      <c r="L38" s="344" t="s">
        <v>167</v>
      </c>
      <c r="M38" s="344"/>
      <c r="N38" s="344"/>
      <c r="O38" s="191">
        <f>SUM(O39:O40)</f>
        <v>0</v>
      </c>
      <c r="P38" s="191">
        <f>SUM(P39:P40)</f>
        <v>0</v>
      </c>
      <c r="Q38" s="119"/>
    </row>
    <row r="39" spans="1:17" ht="15" customHeight="1" x14ac:dyDescent="0.2">
      <c r="A39" s="103"/>
      <c r="B39" s="120"/>
      <c r="C39" s="195"/>
      <c r="D39" s="341" t="s">
        <v>94</v>
      </c>
      <c r="E39" s="341"/>
      <c r="F39" s="341"/>
      <c r="G39" s="191">
        <v>150000</v>
      </c>
      <c r="H39" s="191">
        <v>0</v>
      </c>
      <c r="I39" s="103"/>
      <c r="J39" s="103"/>
      <c r="K39" s="102"/>
      <c r="L39" s="344" t="s">
        <v>162</v>
      </c>
      <c r="M39" s="344"/>
      <c r="N39" s="344"/>
      <c r="O39" s="191">
        <v>0</v>
      </c>
      <c r="P39" s="191">
        <v>0</v>
      </c>
      <c r="Q39" s="119"/>
    </row>
    <row r="40" spans="1:17" ht="15" customHeight="1" x14ac:dyDescent="0.2">
      <c r="A40" s="103"/>
      <c r="B40" s="120"/>
      <c r="C40" s="195"/>
      <c r="D40" s="341" t="s">
        <v>96</v>
      </c>
      <c r="E40" s="341"/>
      <c r="F40" s="341"/>
      <c r="G40" s="191">
        <v>0</v>
      </c>
      <c r="H40" s="191">
        <v>0</v>
      </c>
      <c r="I40" s="103"/>
      <c r="J40" s="103"/>
      <c r="K40" s="195"/>
      <c r="L40" s="344" t="s">
        <v>164</v>
      </c>
      <c r="M40" s="344"/>
      <c r="N40" s="344"/>
      <c r="O40" s="191">
        <v>0</v>
      </c>
      <c r="P40" s="191">
        <v>0</v>
      </c>
      <c r="Q40" s="119"/>
    </row>
    <row r="41" spans="1:17" ht="15" customHeight="1" x14ac:dyDescent="0.2">
      <c r="A41" s="103"/>
      <c r="B41" s="120"/>
      <c r="C41" s="195"/>
      <c r="D41" s="341" t="s">
        <v>168</v>
      </c>
      <c r="E41" s="341"/>
      <c r="F41" s="341"/>
      <c r="G41" s="191">
        <v>0</v>
      </c>
      <c r="H41" s="191">
        <v>0</v>
      </c>
      <c r="I41" s="103"/>
      <c r="J41" s="103"/>
      <c r="K41" s="195"/>
      <c r="L41" s="344" t="s">
        <v>169</v>
      </c>
      <c r="M41" s="344"/>
      <c r="N41" s="344"/>
      <c r="O41" s="191">
        <v>551657.21</v>
      </c>
      <c r="P41" s="191">
        <v>20568214.829999991</v>
      </c>
      <c r="Q41" s="119"/>
    </row>
    <row r="42" spans="1:17" ht="15" customHeight="1" x14ac:dyDescent="0.2">
      <c r="A42" s="103"/>
      <c r="B42" s="120"/>
      <c r="C42" s="121"/>
      <c r="D42" s="341" t="s">
        <v>133</v>
      </c>
      <c r="E42" s="341"/>
      <c r="F42" s="341"/>
      <c r="G42" s="191">
        <v>0</v>
      </c>
      <c r="H42" s="191">
        <v>0</v>
      </c>
      <c r="I42" s="103"/>
      <c r="J42" s="103"/>
      <c r="K42" s="195"/>
      <c r="L42" s="344"/>
      <c r="M42" s="344"/>
      <c r="N42" s="344"/>
      <c r="O42" s="191"/>
      <c r="P42" s="191"/>
      <c r="Q42" s="119"/>
    </row>
    <row r="43" spans="1:17" ht="15" customHeight="1" x14ac:dyDescent="0.2">
      <c r="A43" s="103"/>
      <c r="B43" s="120"/>
      <c r="C43" s="195"/>
      <c r="D43" s="341" t="s">
        <v>104</v>
      </c>
      <c r="E43" s="341"/>
      <c r="F43" s="341"/>
      <c r="G43" s="191">
        <v>0</v>
      </c>
      <c r="H43" s="191">
        <v>0</v>
      </c>
      <c r="I43" s="103"/>
      <c r="J43" s="103"/>
      <c r="K43" s="188"/>
      <c r="L43" s="102"/>
      <c r="M43" s="102"/>
      <c r="N43" s="102"/>
      <c r="O43" s="102"/>
      <c r="P43" s="102"/>
      <c r="Q43" s="119"/>
    </row>
    <row r="44" spans="1:17" ht="15" customHeight="1" x14ac:dyDescent="0.2">
      <c r="A44" s="103"/>
      <c r="B44" s="120"/>
      <c r="C44" s="195"/>
      <c r="D44" s="341" t="s">
        <v>170</v>
      </c>
      <c r="E44" s="341"/>
      <c r="F44" s="341"/>
      <c r="G44" s="191">
        <v>0</v>
      </c>
      <c r="H44" s="191">
        <v>0</v>
      </c>
      <c r="I44" s="103"/>
      <c r="J44" s="103"/>
      <c r="K44" s="342" t="s">
        <v>171</v>
      </c>
      <c r="L44" s="342"/>
      <c r="M44" s="342"/>
      <c r="N44" s="342"/>
      <c r="O44" s="190">
        <f>O30-O37</f>
        <v>-551657.21</v>
      </c>
      <c r="P44" s="190">
        <f>P30-P37</f>
        <v>-20568214.829999991</v>
      </c>
      <c r="Q44" s="119"/>
    </row>
    <row r="45" spans="1:17" ht="15" customHeight="1" x14ac:dyDescent="0.2">
      <c r="A45" s="103"/>
      <c r="B45" s="120"/>
      <c r="C45" s="195"/>
      <c r="D45" s="102"/>
      <c r="E45" s="102"/>
      <c r="F45" s="102"/>
      <c r="G45" s="102"/>
      <c r="H45" s="102"/>
      <c r="I45" s="103"/>
      <c r="J45" s="103"/>
      <c r="K45" s="188"/>
      <c r="L45" s="188"/>
      <c r="M45" s="188"/>
      <c r="N45" s="188"/>
      <c r="O45" s="189"/>
      <c r="P45" s="189"/>
      <c r="Q45" s="119"/>
    </row>
    <row r="46" spans="1:17" ht="17.25" customHeight="1" x14ac:dyDescent="0.2">
      <c r="A46" s="103"/>
      <c r="B46" s="120"/>
      <c r="C46" s="121"/>
      <c r="D46" s="103"/>
      <c r="E46" s="121"/>
      <c r="F46" s="121"/>
      <c r="G46" s="188"/>
      <c r="H46" s="188"/>
      <c r="I46" s="103"/>
      <c r="J46" s="103"/>
      <c r="K46" s="188"/>
      <c r="L46" s="188"/>
      <c r="M46" s="188"/>
      <c r="N46" s="188"/>
      <c r="O46" s="189"/>
      <c r="P46" s="189"/>
      <c r="Q46" s="119"/>
    </row>
    <row r="47" spans="1:17" s="200" customFormat="1" ht="25.5" customHeight="1" x14ac:dyDescent="0.2">
      <c r="A47" s="196"/>
      <c r="B47" s="197"/>
      <c r="C47" s="342" t="s">
        <v>172</v>
      </c>
      <c r="D47" s="342"/>
      <c r="E47" s="342"/>
      <c r="F47" s="342"/>
      <c r="G47" s="198">
        <f>G15-G28</f>
        <v>297116526.47000027</v>
      </c>
      <c r="H47" s="198">
        <f>H15-H28</f>
        <v>366581752.70000017</v>
      </c>
      <c r="I47" s="196"/>
      <c r="J47" s="345" t="s">
        <v>173</v>
      </c>
      <c r="K47" s="345"/>
      <c r="L47" s="345"/>
      <c r="M47" s="345"/>
      <c r="N47" s="345"/>
      <c r="O47" s="198">
        <f>G47+O24+O44</f>
        <v>-13968315.629999958</v>
      </c>
      <c r="P47" s="198">
        <f>H47+P24+P44</f>
        <v>-41623639.759999521</v>
      </c>
      <c r="Q47" s="199"/>
    </row>
    <row r="48" spans="1:17" s="200" customFormat="1" ht="25.5" customHeight="1" x14ac:dyDescent="0.2">
      <c r="A48" s="196"/>
      <c r="B48" s="197"/>
      <c r="C48" s="195"/>
      <c r="D48" s="195"/>
      <c r="E48" s="195"/>
      <c r="F48" s="195"/>
      <c r="G48" s="198"/>
      <c r="H48" s="198"/>
      <c r="I48" s="196"/>
      <c r="J48" s="201"/>
      <c r="K48" s="201"/>
      <c r="L48" s="201"/>
      <c r="M48" s="201"/>
      <c r="N48" s="201"/>
      <c r="O48" s="198"/>
      <c r="P48" s="198"/>
      <c r="Q48" s="199"/>
    </row>
    <row r="49" spans="1:17" s="200" customFormat="1" x14ac:dyDescent="0.2">
      <c r="A49" s="196"/>
      <c r="B49" s="197"/>
      <c r="C49" s="195"/>
      <c r="D49" s="195"/>
      <c r="E49" s="195"/>
      <c r="F49" s="195"/>
      <c r="G49" s="198"/>
      <c r="H49" s="198"/>
      <c r="I49" s="196"/>
      <c r="J49" s="345" t="s">
        <v>174</v>
      </c>
      <c r="K49" s="345"/>
      <c r="L49" s="345"/>
      <c r="M49" s="345"/>
      <c r="N49" s="345"/>
      <c r="O49" s="202">
        <v>327361774.16000003</v>
      </c>
      <c r="P49" s="202">
        <v>368985413.91000003</v>
      </c>
      <c r="Q49" s="199"/>
    </row>
    <row r="50" spans="1:17" s="200" customFormat="1" x14ac:dyDescent="0.2">
      <c r="A50" s="196"/>
      <c r="B50" s="197"/>
      <c r="C50" s="195"/>
      <c r="D50" s="195"/>
      <c r="E50" s="195"/>
      <c r="F50" s="195"/>
      <c r="G50" s="198"/>
      <c r="H50" s="198"/>
      <c r="I50" s="196"/>
      <c r="J50" s="345" t="s">
        <v>175</v>
      </c>
      <c r="K50" s="345"/>
      <c r="L50" s="345"/>
      <c r="M50" s="345"/>
      <c r="N50" s="345"/>
      <c r="O50" s="203">
        <f>+O47+O49</f>
        <v>313393458.53000009</v>
      </c>
      <c r="P50" s="203">
        <f>+P47+P49</f>
        <v>327361774.15000051</v>
      </c>
      <c r="Q50" s="199"/>
    </row>
    <row r="51" spans="1:17" s="200" customFormat="1" ht="9.75" customHeight="1" x14ac:dyDescent="0.2">
      <c r="A51" s="196"/>
      <c r="B51" s="197"/>
      <c r="C51" s="195"/>
      <c r="D51" s="195"/>
      <c r="E51" s="195"/>
      <c r="F51" s="195"/>
      <c r="G51" s="198"/>
      <c r="H51" s="198"/>
      <c r="I51" s="196"/>
      <c r="J51" s="201"/>
      <c r="K51" s="201"/>
      <c r="L51" s="201"/>
      <c r="M51" s="201"/>
      <c r="N51" s="201"/>
      <c r="O51" s="198"/>
      <c r="P51" s="198"/>
      <c r="Q51" s="199"/>
    </row>
    <row r="52" spans="1:17" ht="6" customHeight="1" x14ac:dyDescent="0.2">
      <c r="A52" s="103"/>
      <c r="B52" s="204"/>
      <c r="C52" s="205"/>
      <c r="D52" s="205"/>
      <c r="E52" s="205"/>
      <c r="F52" s="205"/>
      <c r="G52" s="206"/>
      <c r="H52" s="206"/>
      <c r="I52" s="131"/>
      <c r="J52" s="130"/>
      <c r="K52" s="130"/>
      <c r="L52" s="130"/>
      <c r="M52" s="130"/>
      <c r="N52" s="130"/>
      <c r="O52" s="130"/>
      <c r="P52" s="130"/>
      <c r="Q52" s="132"/>
    </row>
    <row r="53" spans="1:17" ht="6" customHeight="1" x14ac:dyDescent="0.2">
      <c r="A53" s="103"/>
      <c r="I53" s="103"/>
      <c r="J53" s="103"/>
      <c r="K53" s="188"/>
      <c r="L53" s="188"/>
      <c r="M53" s="188"/>
      <c r="N53" s="188"/>
      <c r="O53" s="189"/>
      <c r="P53" s="189"/>
      <c r="Q53" s="102"/>
    </row>
    <row r="54" spans="1:17" ht="6" customHeight="1" x14ac:dyDescent="0.2">
      <c r="A54" s="103"/>
      <c r="I54" s="103"/>
      <c r="J54" s="102"/>
      <c r="K54" s="102"/>
      <c r="L54" s="102"/>
      <c r="M54" s="102"/>
      <c r="N54" s="102"/>
      <c r="O54" s="102"/>
      <c r="P54" s="102"/>
      <c r="Q54" s="102"/>
    </row>
    <row r="55" spans="1:17" x14ac:dyDescent="0.2">
      <c r="A55" s="102"/>
      <c r="B55" s="137" t="s">
        <v>65</v>
      </c>
      <c r="C55" s="137"/>
      <c r="D55" s="137"/>
      <c r="E55" s="137"/>
      <c r="F55" s="137"/>
      <c r="G55" s="137"/>
      <c r="H55" s="137"/>
      <c r="I55" s="137"/>
      <c r="J55" s="137"/>
      <c r="K55" s="102"/>
      <c r="L55" s="102"/>
      <c r="M55" s="102"/>
      <c r="N55" s="102"/>
      <c r="O55" s="207"/>
      <c r="P55" s="102"/>
      <c r="Q55" s="102"/>
    </row>
    <row r="56" spans="1:17" x14ac:dyDescent="0.2">
      <c r="A56" s="102"/>
      <c r="B56" s="137"/>
      <c r="C56" s="138"/>
      <c r="D56" s="162"/>
      <c r="E56" s="162"/>
      <c r="F56" s="102"/>
      <c r="G56" s="140"/>
      <c r="H56" s="138"/>
      <c r="I56" s="162"/>
      <c r="J56" s="162"/>
      <c r="K56" s="102"/>
      <c r="L56" s="102"/>
      <c r="M56" s="102"/>
      <c r="N56" s="102"/>
      <c r="O56" s="207"/>
      <c r="P56" s="208"/>
      <c r="Q56" s="102"/>
    </row>
    <row r="57" spans="1:17" ht="40.5" customHeight="1" x14ac:dyDescent="0.2">
      <c r="A57" s="102"/>
      <c r="B57" s="137"/>
      <c r="C57" s="138"/>
      <c r="D57" s="346"/>
      <c r="E57" s="346"/>
      <c r="F57" s="346"/>
      <c r="G57" s="346"/>
      <c r="H57" s="138"/>
      <c r="I57" s="162"/>
      <c r="J57" s="162"/>
      <c r="K57" s="102"/>
      <c r="L57" s="347"/>
      <c r="M57" s="347"/>
      <c r="N57" s="347"/>
      <c r="O57" s="347"/>
      <c r="P57" s="209"/>
      <c r="Q57" s="102"/>
    </row>
    <row r="58" spans="1:17" ht="15" customHeight="1" x14ac:dyDescent="0.2">
      <c r="A58" s="102"/>
      <c r="B58" s="142"/>
      <c r="C58" s="102"/>
      <c r="D58" s="147"/>
      <c r="E58" s="147"/>
      <c r="F58" s="147"/>
      <c r="G58" s="147"/>
      <c r="H58" s="102"/>
      <c r="I58" s="126"/>
      <c r="J58" s="102"/>
      <c r="K58" s="105"/>
      <c r="L58" s="147"/>
      <c r="M58" s="147"/>
      <c r="N58" s="147"/>
      <c r="O58" s="147"/>
      <c r="P58" s="102"/>
      <c r="Q58" s="102"/>
    </row>
    <row r="59" spans="1:17" ht="15" customHeight="1" x14ac:dyDescent="0.2">
      <c r="A59" s="102"/>
      <c r="B59" s="143"/>
      <c r="C59" s="102"/>
      <c r="D59" s="146"/>
      <c r="E59" s="146"/>
      <c r="F59" s="146"/>
      <c r="G59" s="146"/>
      <c r="H59" s="102"/>
      <c r="I59" s="126"/>
      <c r="J59" s="102"/>
      <c r="L59" s="146"/>
      <c r="M59" s="146"/>
      <c r="N59" s="146"/>
      <c r="O59" s="146"/>
      <c r="P59" s="102"/>
      <c r="Q59" s="102"/>
    </row>
    <row r="60" spans="1:17" ht="30" customHeight="1" x14ac:dyDescent="0.2"/>
    <row r="61" spans="1:17" x14ac:dyDescent="0.2"/>
  </sheetData>
  <mergeCells count="66">
    <mergeCell ref="J50:N50"/>
    <mergeCell ref="D57:G57"/>
    <mergeCell ref="L57:O57"/>
    <mergeCell ref="D43:F43"/>
    <mergeCell ref="D44:F44"/>
    <mergeCell ref="K44:N44"/>
    <mergeCell ref="C47:F47"/>
    <mergeCell ref="J47:N47"/>
    <mergeCell ref="J49:N49"/>
    <mergeCell ref="D40:F40"/>
    <mergeCell ref="L40:N40"/>
    <mergeCell ref="D41:F41"/>
    <mergeCell ref="L41:N41"/>
    <mergeCell ref="D42:F42"/>
    <mergeCell ref="L42:N42"/>
    <mergeCell ref="D39:F39"/>
    <mergeCell ref="L39:N39"/>
    <mergeCell ref="D33:F33"/>
    <mergeCell ref="L33:N33"/>
    <mergeCell ref="D34:F34"/>
    <mergeCell ref="L34:N34"/>
    <mergeCell ref="D35:F35"/>
    <mergeCell ref="L35:N35"/>
    <mergeCell ref="D36:F36"/>
    <mergeCell ref="D37:F37"/>
    <mergeCell ref="K37:N37"/>
    <mergeCell ref="D38:F38"/>
    <mergeCell ref="L38:N38"/>
    <mergeCell ref="D30:F30"/>
    <mergeCell ref="K30:N30"/>
    <mergeCell ref="D31:F31"/>
    <mergeCell ref="L31:N31"/>
    <mergeCell ref="D32:F32"/>
    <mergeCell ref="L32:N32"/>
    <mergeCell ref="D29:F29"/>
    <mergeCell ref="D21:F21"/>
    <mergeCell ref="L21:N21"/>
    <mergeCell ref="D22:F22"/>
    <mergeCell ref="L22:N22"/>
    <mergeCell ref="D23:F23"/>
    <mergeCell ref="L23:N23"/>
    <mergeCell ref="D24:F24"/>
    <mergeCell ref="K24:N24"/>
    <mergeCell ref="D25:F25"/>
    <mergeCell ref="C28:F28"/>
    <mergeCell ref="J28:N28"/>
    <mergeCell ref="D20:F20"/>
    <mergeCell ref="K20:N20"/>
    <mergeCell ref="B13:F13"/>
    <mergeCell ref="J13:N13"/>
    <mergeCell ref="C15:F15"/>
    <mergeCell ref="K15:N15"/>
    <mergeCell ref="D16:F16"/>
    <mergeCell ref="L16:N16"/>
    <mergeCell ref="D17:F17"/>
    <mergeCell ref="L17:N17"/>
    <mergeCell ref="D18:F18"/>
    <mergeCell ref="L18:N18"/>
    <mergeCell ref="D19:F19"/>
    <mergeCell ref="B10:E10"/>
    <mergeCell ref="J10:M10"/>
    <mergeCell ref="E2:O2"/>
    <mergeCell ref="E3:O3"/>
    <mergeCell ref="E4:O4"/>
    <mergeCell ref="E5:O5"/>
    <mergeCell ref="E6:O6"/>
  </mergeCells>
  <printOptions horizontalCentered="1" verticalCentered="1"/>
  <pageMargins left="0.31496062992125984" right="0.31496062992125984" top="0.35433070866141736" bottom="0.35433070866141736" header="0" footer="0"/>
  <pageSetup scale="5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S47"/>
  <sheetViews>
    <sheetView showGridLines="0" workbookViewId="0">
      <selection activeCell="IY16" sqref="IY16"/>
    </sheetView>
  </sheetViews>
  <sheetFormatPr baseColWidth="10" defaultColWidth="0" defaultRowHeight="15" customHeight="1" zeroHeight="1" x14ac:dyDescent="0.25"/>
  <cols>
    <col min="1" max="1" width="2.140625" style="96" customWidth="1"/>
    <col min="2" max="2" width="3" style="96" customWidth="1"/>
    <col min="3" max="3" width="23" style="96" customWidth="1"/>
    <col min="4" max="4" width="27.5703125" style="96" customWidth="1"/>
    <col min="5" max="9" width="21" style="96" customWidth="1"/>
    <col min="10" max="10" width="3" style="96" customWidth="1"/>
    <col min="11" max="11" width="2.5703125" style="96" customWidth="1"/>
    <col min="12" max="18" width="0" style="96" hidden="1" customWidth="1"/>
    <col min="19" max="256" width="11.42578125" style="96" hidden="1"/>
    <col min="257" max="257" width="2.140625" style="96" customWidth="1"/>
    <col min="258" max="258" width="3" style="96" customWidth="1"/>
    <col min="259" max="259" width="23" style="96" customWidth="1"/>
    <col min="260" max="260" width="27.5703125" style="96" customWidth="1"/>
    <col min="261" max="265" width="21" style="96" customWidth="1"/>
    <col min="266" max="266" width="3" style="96" customWidth="1"/>
    <col min="267" max="267" width="2.5703125" style="96" customWidth="1"/>
    <col min="268" max="274" width="11.42578125" style="96" hidden="1" customWidth="1"/>
    <col min="275" max="512" width="11.42578125" style="96" hidden="1"/>
    <col min="513" max="513" width="2.140625" style="96" customWidth="1"/>
    <col min="514" max="514" width="3" style="96" customWidth="1"/>
    <col min="515" max="515" width="23" style="96" customWidth="1"/>
    <col min="516" max="516" width="27.5703125" style="96" customWidth="1"/>
    <col min="517" max="521" width="21" style="96" customWidth="1"/>
    <col min="522" max="522" width="3" style="96" customWidth="1"/>
    <col min="523" max="523" width="2.5703125" style="96" customWidth="1"/>
    <col min="524" max="530" width="11.42578125" style="96" hidden="1" customWidth="1"/>
    <col min="531" max="768" width="11.42578125" style="96" hidden="1"/>
    <col min="769" max="769" width="2.140625" style="96" customWidth="1"/>
    <col min="770" max="770" width="3" style="96" customWidth="1"/>
    <col min="771" max="771" width="23" style="96" customWidth="1"/>
    <col min="772" max="772" width="27.5703125" style="96" customWidth="1"/>
    <col min="773" max="777" width="21" style="96" customWidth="1"/>
    <col min="778" max="778" width="3" style="96" customWidth="1"/>
    <col min="779" max="779" width="2.5703125" style="96" customWidth="1"/>
    <col min="780" max="786" width="11.42578125" style="96" hidden="1" customWidth="1"/>
    <col min="787" max="1024" width="11.42578125" style="96" hidden="1"/>
    <col min="1025" max="1025" width="2.140625" style="96" customWidth="1"/>
    <col min="1026" max="1026" width="3" style="96" customWidth="1"/>
    <col min="1027" max="1027" width="23" style="96" customWidth="1"/>
    <col min="1028" max="1028" width="27.5703125" style="96" customWidth="1"/>
    <col min="1029" max="1033" width="21" style="96" customWidth="1"/>
    <col min="1034" max="1034" width="3" style="96" customWidth="1"/>
    <col min="1035" max="1035" width="2.5703125" style="96" customWidth="1"/>
    <col min="1036" max="1042" width="11.42578125" style="96" hidden="1" customWidth="1"/>
    <col min="1043" max="1280" width="11.42578125" style="96" hidden="1"/>
    <col min="1281" max="1281" width="2.140625" style="96" customWidth="1"/>
    <col min="1282" max="1282" width="3" style="96" customWidth="1"/>
    <col min="1283" max="1283" width="23" style="96" customWidth="1"/>
    <col min="1284" max="1284" width="27.5703125" style="96" customWidth="1"/>
    <col min="1285" max="1289" width="21" style="96" customWidth="1"/>
    <col min="1290" max="1290" width="3" style="96" customWidth="1"/>
    <col min="1291" max="1291" width="2.5703125" style="96" customWidth="1"/>
    <col min="1292" max="1298" width="11.42578125" style="96" hidden="1" customWidth="1"/>
    <col min="1299" max="1536" width="11.42578125" style="96" hidden="1"/>
    <col min="1537" max="1537" width="2.140625" style="96" customWidth="1"/>
    <col min="1538" max="1538" width="3" style="96" customWidth="1"/>
    <col min="1539" max="1539" width="23" style="96" customWidth="1"/>
    <col min="1540" max="1540" width="27.5703125" style="96" customWidth="1"/>
    <col min="1541" max="1545" width="21" style="96" customWidth="1"/>
    <col min="1546" max="1546" width="3" style="96" customWidth="1"/>
    <col min="1547" max="1547" width="2.5703125" style="96" customWidth="1"/>
    <col min="1548" max="1554" width="11.42578125" style="96" hidden="1" customWidth="1"/>
    <col min="1555" max="1792" width="11.42578125" style="96" hidden="1"/>
    <col min="1793" max="1793" width="2.140625" style="96" customWidth="1"/>
    <col min="1794" max="1794" width="3" style="96" customWidth="1"/>
    <col min="1795" max="1795" width="23" style="96" customWidth="1"/>
    <col min="1796" max="1796" width="27.5703125" style="96" customWidth="1"/>
    <col min="1797" max="1801" width="21" style="96" customWidth="1"/>
    <col min="1802" max="1802" width="3" style="96" customWidth="1"/>
    <col min="1803" max="1803" width="2.5703125" style="96" customWidth="1"/>
    <col min="1804" max="1810" width="11.42578125" style="96" hidden="1" customWidth="1"/>
    <col min="1811" max="2048" width="11.42578125" style="96" hidden="1"/>
    <col min="2049" max="2049" width="2.140625" style="96" customWidth="1"/>
    <col min="2050" max="2050" width="3" style="96" customWidth="1"/>
    <col min="2051" max="2051" width="23" style="96" customWidth="1"/>
    <col min="2052" max="2052" width="27.5703125" style="96" customWidth="1"/>
    <col min="2053" max="2057" width="21" style="96" customWidth="1"/>
    <col min="2058" max="2058" width="3" style="96" customWidth="1"/>
    <col min="2059" max="2059" width="2.5703125" style="96" customWidth="1"/>
    <col min="2060" max="2066" width="11.42578125" style="96" hidden="1" customWidth="1"/>
    <col min="2067" max="2304" width="11.42578125" style="96" hidden="1"/>
    <col min="2305" max="2305" width="2.140625" style="96" customWidth="1"/>
    <col min="2306" max="2306" width="3" style="96" customWidth="1"/>
    <col min="2307" max="2307" width="23" style="96" customWidth="1"/>
    <col min="2308" max="2308" width="27.5703125" style="96" customWidth="1"/>
    <col min="2309" max="2313" width="21" style="96" customWidth="1"/>
    <col min="2314" max="2314" width="3" style="96" customWidth="1"/>
    <col min="2315" max="2315" width="2.5703125" style="96" customWidth="1"/>
    <col min="2316" max="2322" width="11.42578125" style="96" hidden="1" customWidth="1"/>
    <col min="2323" max="2560" width="11.42578125" style="96" hidden="1"/>
    <col min="2561" max="2561" width="2.140625" style="96" customWidth="1"/>
    <col min="2562" max="2562" width="3" style="96" customWidth="1"/>
    <col min="2563" max="2563" width="23" style="96" customWidth="1"/>
    <col min="2564" max="2564" width="27.5703125" style="96" customWidth="1"/>
    <col min="2565" max="2569" width="21" style="96" customWidth="1"/>
    <col min="2570" max="2570" width="3" style="96" customWidth="1"/>
    <col min="2571" max="2571" width="2.5703125" style="96" customWidth="1"/>
    <col min="2572" max="2578" width="11.42578125" style="96" hidden="1" customWidth="1"/>
    <col min="2579" max="2816" width="11.42578125" style="96" hidden="1"/>
    <col min="2817" max="2817" width="2.140625" style="96" customWidth="1"/>
    <col min="2818" max="2818" width="3" style="96" customWidth="1"/>
    <col min="2819" max="2819" width="23" style="96" customWidth="1"/>
    <col min="2820" max="2820" width="27.5703125" style="96" customWidth="1"/>
    <col min="2821" max="2825" width="21" style="96" customWidth="1"/>
    <col min="2826" max="2826" width="3" style="96" customWidth="1"/>
    <col min="2827" max="2827" width="2.5703125" style="96" customWidth="1"/>
    <col min="2828" max="2834" width="11.42578125" style="96" hidden="1" customWidth="1"/>
    <col min="2835" max="3072" width="11.42578125" style="96" hidden="1"/>
    <col min="3073" max="3073" width="2.140625" style="96" customWidth="1"/>
    <col min="3074" max="3074" width="3" style="96" customWidth="1"/>
    <col min="3075" max="3075" width="23" style="96" customWidth="1"/>
    <col min="3076" max="3076" width="27.5703125" style="96" customWidth="1"/>
    <col min="3077" max="3081" width="21" style="96" customWidth="1"/>
    <col min="3082" max="3082" width="3" style="96" customWidth="1"/>
    <col min="3083" max="3083" width="2.5703125" style="96" customWidth="1"/>
    <col min="3084" max="3090" width="11.42578125" style="96" hidden="1" customWidth="1"/>
    <col min="3091" max="3328" width="11.42578125" style="96" hidden="1"/>
    <col min="3329" max="3329" width="2.140625" style="96" customWidth="1"/>
    <col min="3330" max="3330" width="3" style="96" customWidth="1"/>
    <col min="3331" max="3331" width="23" style="96" customWidth="1"/>
    <col min="3332" max="3332" width="27.5703125" style="96" customWidth="1"/>
    <col min="3333" max="3337" width="21" style="96" customWidth="1"/>
    <col min="3338" max="3338" width="3" style="96" customWidth="1"/>
    <col min="3339" max="3339" width="2.5703125" style="96" customWidth="1"/>
    <col min="3340" max="3346" width="11.42578125" style="96" hidden="1" customWidth="1"/>
    <col min="3347" max="3584" width="11.42578125" style="96" hidden="1"/>
    <col min="3585" max="3585" width="2.140625" style="96" customWidth="1"/>
    <col min="3586" max="3586" width="3" style="96" customWidth="1"/>
    <col min="3587" max="3587" width="23" style="96" customWidth="1"/>
    <col min="3588" max="3588" width="27.5703125" style="96" customWidth="1"/>
    <col min="3589" max="3593" width="21" style="96" customWidth="1"/>
    <col min="3594" max="3594" width="3" style="96" customWidth="1"/>
    <col min="3595" max="3595" width="2.5703125" style="96" customWidth="1"/>
    <col min="3596" max="3602" width="11.42578125" style="96" hidden="1" customWidth="1"/>
    <col min="3603" max="3840" width="11.42578125" style="96" hidden="1"/>
    <col min="3841" max="3841" width="2.140625" style="96" customWidth="1"/>
    <col min="3842" max="3842" width="3" style="96" customWidth="1"/>
    <col min="3843" max="3843" width="23" style="96" customWidth="1"/>
    <col min="3844" max="3844" width="27.5703125" style="96" customWidth="1"/>
    <col min="3845" max="3849" width="21" style="96" customWidth="1"/>
    <col min="3850" max="3850" width="3" style="96" customWidth="1"/>
    <col min="3851" max="3851" width="2.5703125" style="96" customWidth="1"/>
    <col min="3852" max="3858" width="11.42578125" style="96" hidden="1" customWidth="1"/>
    <col min="3859" max="4096" width="11.42578125" style="96" hidden="1"/>
    <col min="4097" max="4097" width="2.140625" style="96" customWidth="1"/>
    <col min="4098" max="4098" width="3" style="96" customWidth="1"/>
    <col min="4099" max="4099" width="23" style="96" customWidth="1"/>
    <col min="4100" max="4100" width="27.5703125" style="96" customWidth="1"/>
    <col min="4101" max="4105" width="21" style="96" customWidth="1"/>
    <col min="4106" max="4106" width="3" style="96" customWidth="1"/>
    <col min="4107" max="4107" width="2.5703125" style="96" customWidth="1"/>
    <col min="4108" max="4114" width="11.42578125" style="96" hidden="1" customWidth="1"/>
    <col min="4115" max="4352" width="11.42578125" style="96" hidden="1"/>
    <col min="4353" max="4353" width="2.140625" style="96" customWidth="1"/>
    <col min="4354" max="4354" width="3" style="96" customWidth="1"/>
    <col min="4355" max="4355" width="23" style="96" customWidth="1"/>
    <col min="4356" max="4356" width="27.5703125" style="96" customWidth="1"/>
    <col min="4357" max="4361" width="21" style="96" customWidth="1"/>
    <col min="4362" max="4362" width="3" style="96" customWidth="1"/>
    <col min="4363" max="4363" width="2.5703125" style="96" customWidth="1"/>
    <col min="4364" max="4370" width="11.42578125" style="96" hidden="1" customWidth="1"/>
    <col min="4371" max="4608" width="11.42578125" style="96" hidden="1"/>
    <col min="4609" max="4609" width="2.140625" style="96" customWidth="1"/>
    <col min="4610" max="4610" width="3" style="96" customWidth="1"/>
    <col min="4611" max="4611" width="23" style="96" customWidth="1"/>
    <col min="4612" max="4612" width="27.5703125" style="96" customWidth="1"/>
    <col min="4613" max="4617" width="21" style="96" customWidth="1"/>
    <col min="4618" max="4618" width="3" style="96" customWidth="1"/>
    <col min="4619" max="4619" width="2.5703125" style="96" customWidth="1"/>
    <col min="4620" max="4626" width="11.42578125" style="96" hidden="1" customWidth="1"/>
    <col min="4627" max="4864" width="11.42578125" style="96" hidden="1"/>
    <col min="4865" max="4865" width="2.140625" style="96" customWidth="1"/>
    <col min="4866" max="4866" width="3" style="96" customWidth="1"/>
    <col min="4867" max="4867" width="23" style="96" customWidth="1"/>
    <col min="4868" max="4868" width="27.5703125" style="96" customWidth="1"/>
    <col min="4869" max="4873" width="21" style="96" customWidth="1"/>
    <col min="4874" max="4874" width="3" style="96" customWidth="1"/>
    <col min="4875" max="4875" width="2.5703125" style="96" customWidth="1"/>
    <col min="4876" max="4882" width="11.42578125" style="96" hidden="1" customWidth="1"/>
    <col min="4883" max="5120" width="11.42578125" style="96" hidden="1"/>
    <col min="5121" max="5121" width="2.140625" style="96" customWidth="1"/>
    <col min="5122" max="5122" width="3" style="96" customWidth="1"/>
    <col min="5123" max="5123" width="23" style="96" customWidth="1"/>
    <col min="5124" max="5124" width="27.5703125" style="96" customWidth="1"/>
    <col min="5125" max="5129" width="21" style="96" customWidth="1"/>
    <col min="5130" max="5130" width="3" style="96" customWidth="1"/>
    <col min="5131" max="5131" width="2.5703125" style="96" customWidth="1"/>
    <col min="5132" max="5138" width="11.42578125" style="96" hidden="1" customWidth="1"/>
    <col min="5139" max="5376" width="11.42578125" style="96" hidden="1"/>
    <col min="5377" max="5377" width="2.140625" style="96" customWidth="1"/>
    <col min="5378" max="5378" width="3" style="96" customWidth="1"/>
    <col min="5379" max="5379" width="23" style="96" customWidth="1"/>
    <col min="5380" max="5380" width="27.5703125" style="96" customWidth="1"/>
    <col min="5381" max="5385" width="21" style="96" customWidth="1"/>
    <col min="5386" max="5386" width="3" style="96" customWidth="1"/>
    <col min="5387" max="5387" width="2.5703125" style="96" customWidth="1"/>
    <col min="5388" max="5394" width="11.42578125" style="96" hidden="1" customWidth="1"/>
    <col min="5395" max="5632" width="11.42578125" style="96" hidden="1"/>
    <col min="5633" max="5633" width="2.140625" style="96" customWidth="1"/>
    <col min="5634" max="5634" width="3" style="96" customWidth="1"/>
    <col min="5635" max="5635" width="23" style="96" customWidth="1"/>
    <col min="5636" max="5636" width="27.5703125" style="96" customWidth="1"/>
    <col min="5637" max="5641" width="21" style="96" customWidth="1"/>
    <col min="5642" max="5642" width="3" style="96" customWidth="1"/>
    <col min="5643" max="5643" width="2.5703125" style="96" customWidth="1"/>
    <col min="5644" max="5650" width="11.42578125" style="96" hidden="1" customWidth="1"/>
    <col min="5651" max="5888" width="11.42578125" style="96" hidden="1"/>
    <col min="5889" max="5889" width="2.140625" style="96" customWidth="1"/>
    <col min="5890" max="5890" width="3" style="96" customWidth="1"/>
    <col min="5891" max="5891" width="23" style="96" customWidth="1"/>
    <col min="5892" max="5892" width="27.5703125" style="96" customWidth="1"/>
    <col min="5893" max="5897" width="21" style="96" customWidth="1"/>
    <col min="5898" max="5898" width="3" style="96" customWidth="1"/>
    <col min="5899" max="5899" width="2.5703125" style="96" customWidth="1"/>
    <col min="5900" max="5906" width="11.42578125" style="96" hidden="1" customWidth="1"/>
    <col min="5907" max="6144" width="11.42578125" style="96" hidden="1"/>
    <col min="6145" max="6145" width="2.140625" style="96" customWidth="1"/>
    <col min="6146" max="6146" width="3" style="96" customWidth="1"/>
    <col min="6147" max="6147" width="23" style="96" customWidth="1"/>
    <col min="6148" max="6148" width="27.5703125" style="96" customWidth="1"/>
    <col min="6149" max="6153" width="21" style="96" customWidth="1"/>
    <col min="6154" max="6154" width="3" style="96" customWidth="1"/>
    <col min="6155" max="6155" width="2.5703125" style="96" customWidth="1"/>
    <col min="6156" max="6162" width="11.42578125" style="96" hidden="1" customWidth="1"/>
    <col min="6163" max="6400" width="11.42578125" style="96" hidden="1"/>
    <col min="6401" max="6401" width="2.140625" style="96" customWidth="1"/>
    <col min="6402" max="6402" width="3" style="96" customWidth="1"/>
    <col min="6403" max="6403" width="23" style="96" customWidth="1"/>
    <col min="6404" max="6404" width="27.5703125" style="96" customWidth="1"/>
    <col min="6405" max="6409" width="21" style="96" customWidth="1"/>
    <col min="6410" max="6410" width="3" style="96" customWidth="1"/>
    <col min="6411" max="6411" width="2.5703125" style="96" customWidth="1"/>
    <col min="6412" max="6418" width="11.42578125" style="96" hidden="1" customWidth="1"/>
    <col min="6419" max="6656" width="11.42578125" style="96" hidden="1"/>
    <col min="6657" max="6657" width="2.140625" style="96" customWidth="1"/>
    <col min="6658" max="6658" width="3" style="96" customWidth="1"/>
    <col min="6659" max="6659" width="23" style="96" customWidth="1"/>
    <col min="6660" max="6660" width="27.5703125" style="96" customWidth="1"/>
    <col min="6661" max="6665" width="21" style="96" customWidth="1"/>
    <col min="6666" max="6666" width="3" style="96" customWidth="1"/>
    <col min="6667" max="6667" width="2.5703125" style="96" customWidth="1"/>
    <col min="6668" max="6674" width="11.42578125" style="96" hidden="1" customWidth="1"/>
    <col min="6675" max="6912" width="11.42578125" style="96" hidden="1"/>
    <col min="6913" max="6913" width="2.140625" style="96" customWidth="1"/>
    <col min="6914" max="6914" width="3" style="96" customWidth="1"/>
    <col min="6915" max="6915" width="23" style="96" customWidth="1"/>
    <col min="6916" max="6916" width="27.5703125" style="96" customWidth="1"/>
    <col min="6917" max="6921" width="21" style="96" customWidth="1"/>
    <col min="6922" max="6922" width="3" style="96" customWidth="1"/>
    <col min="6923" max="6923" width="2.5703125" style="96" customWidth="1"/>
    <col min="6924" max="6930" width="11.42578125" style="96" hidden="1" customWidth="1"/>
    <col min="6931" max="7168" width="11.42578125" style="96" hidden="1"/>
    <col min="7169" max="7169" width="2.140625" style="96" customWidth="1"/>
    <col min="7170" max="7170" width="3" style="96" customWidth="1"/>
    <col min="7171" max="7171" width="23" style="96" customWidth="1"/>
    <col min="7172" max="7172" width="27.5703125" style="96" customWidth="1"/>
    <col min="7173" max="7177" width="21" style="96" customWidth="1"/>
    <col min="7178" max="7178" width="3" style="96" customWidth="1"/>
    <col min="7179" max="7179" width="2.5703125" style="96" customWidth="1"/>
    <col min="7180" max="7186" width="11.42578125" style="96" hidden="1" customWidth="1"/>
    <col min="7187" max="7424" width="11.42578125" style="96" hidden="1"/>
    <col min="7425" max="7425" width="2.140625" style="96" customWidth="1"/>
    <col min="7426" max="7426" width="3" style="96" customWidth="1"/>
    <col min="7427" max="7427" width="23" style="96" customWidth="1"/>
    <col min="7428" max="7428" width="27.5703125" style="96" customWidth="1"/>
    <col min="7429" max="7433" width="21" style="96" customWidth="1"/>
    <col min="7434" max="7434" width="3" style="96" customWidth="1"/>
    <col min="7435" max="7435" width="2.5703125" style="96" customWidth="1"/>
    <col min="7436" max="7442" width="11.42578125" style="96" hidden="1" customWidth="1"/>
    <col min="7443" max="7680" width="11.42578125" style="96" hidden="1"/>
    <col min="7681" max="7681" width="2.140625" style="96" customWidth="1"/>
    <col min="7682" max="7682" width="3" style="96" customWidth="1"/>
    <col min="7683" max="7683" width="23" style="96" customWidth="1"/>
    <col min="7684" max="7684" width="27.5703125" style="96" customWidth="1"/>
    <col min="7685" max="7689" width="21" style="96" customWidth="1"/>
    <col min="7690" max="7690" width="3" style="96" customWidth="1"/>
    <col min="7691" max="7691" width="2.5703125" style="96" customWidth="1"/>
    <col min="7692" max="7698" width="11.42578125" style="96" hidden="1" customWidth="1"/>
    <col min="7699" max="7936" width="11.42578125" style="96" hidden="1"/>
    <col min="7937" max="7937" width="2.140625" style="96" customWidth="1"/>
    <col min="7938" max="7938" width="3" style="96" customWidth="1"/>
    <col min="7939" max="7939" width="23" style="96" customWidth="1"/>
    <col min="7940" max="7940" width="27.5703125" style="96" customWidth="1"/>
    <col min="7941" max="7945" width="21" style="96" customWidth="1"/>
    <col min="7946" max="7946" width="3" style="96" customWidth="1"/>
    <col min="7947" max="7947" width="2.5703125" style="96" customWidth="1"/>
    <col min="7948" max="7954" width="11.42578125" style="96" hidden="1" customWidth="1"/>
    <col min="7955" max="8192" width="11.42578125" style="96" hidden="1"/>
    <col min="8193" max="8193" width="2.140625" style="96" customWidth="1"/>
    <col min="8194" max="8194" width="3" style="96" customWidth="1"/>
    <col min="8195" max="8195" width="23" style="96" customWidth="1"/>
    <col min="8196" max="8196" width="27.5703125" style="96" customWidth="1"/>
    <col min="8197" max="8201" width="21" style="96" customWidth="1"/>
    <col min="8202" max="8202" width="3" style="96" customWidth="1"/>
    <col min="8203" max="8203" width="2.5703125" style="96" customWidth="1"/>
    <col min="8204" max="8210" width="11.42578125" style="96" hidden="1" customWidth="1"/>
    <col min="8211" max="8448" width="11.42578125" style="96" hidden="1"/>
    <col min="8449" max="8449" width="2.140625" style="96" customWidth="1"/>
    <col min="8450" max="8450" width="3" style="96" customWidth="1"/>
    <col min="8451" max="8451" width="23" style="96" customWidth="1"/>
    <col min="8452" max="8452" width="27.5703125" style="96" customWidth="1"/>
    <col min="8453" max="8457" width="21" style="96" customWidth="1"/>
    <col min="8458" max="8458" width="3" style="96" customWidth="1"/>
    <col min="8459" max="8459" width="2.5703125" style="96" customWidth="1"/>
    <col min="8460" max="8466" width="11.42578125" style="96" hidden="1" customWidth="1"/>
    <col min="8467" max="8704" width="11.42578125" style="96" hidden="1"/>
    <col min="8705" max="8705" width="2.140625" style="96" customWidth="1"/>
    <col min="8706" max="8706" width="3" style="96" customWidth="1"/>
    <col min="8707" max="8707" width="23" style="96" customWidth="1"/>
    <col min="8708" max="8708" width="27.5703125" style="96" customWidth="1"/>
    <col min="8709" max="8713" width="21" style="96" customWidth="1"/>
    <col min="8714" max="8714" width="3" style="96" customWidth="1"/>
    <col min="8715" max="8715" width="2.5703125" style="96" customWidth="1"/>
    <col min="8716" max="8722" width="11.42578125" style="96" hidden="1" customWidth="1"/>
    <col min="8723" max="8960" width="11.42578125" style="96" hidden="1"/>
    <col min="8961" max="8961" width="2.140625" style="96" customWidth="1"/>
    <col min="8962" max="8962" width="3" style="96" customWidth="1"/>
    <col min="8963" max="8963" width="23" style="96" customWidth="1"/>
    <col min="8964" max="8964" width="27.5703125" style="96" customWidth="1"/>
    <col min="8965" max="8969" width="21" style="96" customWidth="1"/>
    <col min="8970" max="8970" width="3" style="96" customWidth="1"/>
    <col min="8971" max="8971" width="2.5703125" style="96" customWidth="1"/>
    <col min="8972" max="8978" width="11.42578125" style="96" hidden="1" customWidth="1"/>
    <col min="8979" max="9216" width="11.42578125" style="96" hidden="1"/>
    <col min="9217" max="9217" width="2.140625" style="96" customWidth="1"/>
    <col min="9218" max="9218" width="3" style="96" customWidth="1"/>
    <col min="9219" max="9219" width="23" style="96" customWidth="1"/>
    <col min="9220" max="9220" width="27.5703125" style="96" customWidth="1"/>
    <col min="9221" max="9225" width="21" style="96" customWidth="1"/>
    <col min="9226" max="9226" width="3" style="96" customWidth="1"/>
    <col min="9227" max="9227" width="2.5703125" style="96" customWidth="1"/>
    <col min="9228" max="9234" width="11.42578125" style="96" hidden="1" customWidth="1"/>
    <col min="9235" max="9472" width="11.42578125" style="96" hidden="1"/>
    <col min="9473" max="9473" width="2.140625" style="96" customWidth="1"/>
    <col min="9474" max="9474" width="3" style="96" customWidth="1"/>
    <col min="9475" max="9475" width="23" style="96" customWidth="1"/>
    <col min="9476" max="9476" width="27.5703125" style="96" customWidth="1"/>
    <col min="9477" max="9481" width="21" style="96" customWidth="1"/>
    <col min="9482" max="9482" width="3" style="96" customWidth="1"/>
    <col min="9483" max="9483" width="2.5703125" style="96" customWidth="1"/>
    <col min="9484" max="9490" width="11.42578125" style="96" hidden="1" customWidth="1"/>
    <col min="9491" max="9728" width="11.42578125" style="96" hidden="1"/>
    <col min="9729" max="9729" width="2.140625" style="96" customWidth="1"/>
    <col min="9730" max="9730" width="3" style="96" customWidth="1"/>
    <col min="9731" max="9731" width="23" style="96" customWidth="1"/>
    <col min="9732" max="9732" width="27.5703125" style="96" customWidth="1"/>
    <col min="9733" max="9737" width="21" style="96" customWidth="1"/>
    <col min="9738" max="9738" width="3" style="96" customWidth="1"/>
    <col min="9739" max="9739" width="2.5703125" style="96" customWidth="1"/>
    <col min="9740" max="9746" width="11.42578125" style="96" hidden="1" customWidth="1"/>
    <col min="9747" max="9984" width="11.42578125" style="96" hidden="1"/>
    <col min="9985" max="9985" width="2.140625" style="96" customWidth="1"/>
    <col min="9986" max="9986" width="3" style="96" customWidth="1"/>
    <col min="9987" max="9987" width="23" style="96" customWidth="1"/>
    <col min="9988" max="9988" width="27.5703125" style="96" customWidth="1"/>
    <col min="9989" max="9993" width="21" style="96" customWidth="1"/>
    <col min="9994" max="9994" width="3" style="96" customWidth="1"/>
    <col min="9995" max="9995" width="2.5703125" style="96" customWidth="1"/>
    <col min="9996" max="10002" width="11.42578125" style="96" hidden="1" customWidth="1"/>
    <col min="10003" max="10240" width="11.42578125" style="96" hidden="1"/>
    <col min="10241" max="10241" width="2.140625" style="96" customWidth="1"/>
    <col min="10242" max="10242" width="3" style="96" customWidth="1"/>
    <col min="10243" max="10243" width="23" style="96" customWidth="1"/>
    <col min="10244" max="10244" width="27.5703125" style="96" customWidth="1"/>
    <col min="10245" max="10249" width="21" style="96" customWidth="1"/>
    <col min="10250" max="10250" width="3" style="96" customWidth="1"/>
    <col min="10251" max="10251" width="2.5703125" style="96" customWidth="1"/>
    <col min="10252" max="10258" width="11.42578125" style="96" hidden="1" customWidth="1"/>
    <col min="10259" max="10496" width="11.42578125" style="96" hidden="1"/>
    <col min="10497" max="10497" width="2.140625" style="96" customWidth="1"/>
    <col min="10498" max="10498" width="3" style="96" customWidth="1"/>
    <col min="10499" max="10499" width="23" style="96" customWidth="1"/>
    <col min="10500" max="10500" width="27.5703125" style="96" customWidth="1"/>
    <col min="10501" max="10505" width="21" style="96" customWidth="1"/>
    <col min="10506" max="10506" width="3" style="96" customWidth="1"/>
    <col min="10507" max="10507" width="2.5703125" style="96" customWidth="1"/>
    <col min="10508" max="10514" width="11.42578125" style="96" hidden="1" customWidth="1"/>
    <col min="10515" max="10752" width="11.42578125" style="96" hidden="1"/>
    <col min="10753" max="10753" width="2.140625" style="96" customWidth="1"/>
    <col min="10754" max="10754" width="3" style="96" customWidth="1"/>
    <col min="10755" max="10755" width="23" style="96" customWidth="1"/>
    <col min="10756" max="10756" width="27.5703125" style="96" customWidth="1"/>
    <col min="10757" max="10761" width="21" style="96" customWidth="1"/>
    <col min="10762" max="10762" width="3" style="96" customWidth="1"/>
    <col min="10763" max="10763" width="2.5703125" style="96" customWidth="1"/>
    <col min="10764" max="10770" width="11.42578125" style="96" hidden="1" customWidth="1"/>
    <col min="10771" max="11008" width="11.42578125" style="96" hidden="1"/>
    <col min="11009" max="11009" width="2.140625" style="96" customWidth="1"/>
    <col min="11010" max="11010" width="3" style="96" customWidth="1"/>
    <col min="11011" max="11011" width="23" style="96" customWidth="1"/>
    <col min="11012" max="11012" width="27.5703125" style="96" customWidth="1"/>
    <col min="11013" max="11017" width="21" style="96" customWidth="1"/>
    <col min="11018" max="11018" width="3" style="96" customWidth="1"/>
    <col min="11019" max="11019" width="2.5703125" style="96" customWidth="1"/>
    <col min="11020" max="11026" width="11.42578125" style="96" hidden="1" customWidth="1"/>
    <col min="11027" max="11264" width="11.42578125" style="96" hidden="1"/>
    <col min="11265" max="11265" width="2.140625" style="96" customWidth="1"/>
    <col min="11266" max="11266" width="3" style="96" customWidth="1"/>
    <col min="11267" max="11267" width="23" style="96" customWidth="1"/>
    <col min="11268" max="11268" width="27.5703125" style="96" customWidth="1"/>
    <col min="11269" max="11273" width="21" style="96" customWidth="1"/>
    <col min="11274" max="11274" width="3" style="96" customWidth="1"/>
    <col min="11275" max="11275" width="2.5703125" style="96" customWidth="1"/>
    <col min="11276" max="11282" width="11.42578125" style="96" hidden="1" customWidth="1"/>
    <col min="11283" max="11520" width="11.42578125" style="96" hidden="1"/>
    <col min="11521" max="11521" width="2.140625" style="96" customWidth="1"/>
    <col min="11522" max="11522" width="3" style="96" customWidth="1"/>
    <col min="11523" max="11523" width="23" style="96" customWidth="1"/>
    <col min="11524" max="11524" width="27.5703125" style="96" customWidth="1"/>
    <col min="11525" max="11529" width="21" style="96" customWidth="1"/>
    <col min="11530" max="11530" width="3" style="96" customWidth="1"/>
    <col min="11531" max="11531" width="2.5703125" style="96" customWidth="1"/>
    <col min="11532" max="11538" width="11.42578125" style="96" hidden="1" customWidth="1"/>
    <col min="11539" max="11776" width="11.42578125" style="96" hidden="1"/>
    <col min="11777" max="11777" width="2.140625" style="96" customWidth="1"/>
    <col min="11778" max="11778" width="3" style="96" customWidth="1"/>
    <col min="11779" max="11779" width="23" style="96" customWidth="1"/>
    <col min="11780" max="11780" width="27.5703125" style="96" customWidth="1"/>
    <col min="11781" max="11785" width="21" style="96" customWidth="1"/>
    <col min="11786" max="11786" width="3" style="96" customWidth="1"/>
    <col min="11787" max="11787" width="2.5703125" style="96" customWidth="1"/>
    <col min="11788" max="11794" width="11.42578125" style="96" hidden="1" customWidth="1"/>
    <col min="11795" max="12032" width="11.42578125" style="96" hidden="1"/>
    <col min="12033" max="12033" width="2.140625" style="96" customWidth="1"/>
    <col min="12034" max="12034" width="3" style="96" customWidth="1"/>
    <col min="12035" max="12035" width="23" style="96" customWidth="1"/>
    <col min="12036" max="12036" width="27.5703125" style="96" customWidth="1"/>
    <col min="12037" max="12041" width="21" style="96" customWidth="1"/>
    <col min="12042" max="12042" width="3" style="96" customWidth="1"/>
    <col min="12043" max="12043" width="2.5703125" style="96" customWidth="1"/>
    <col min="12044" max="12050" width="11.42578125" style="96" hidden="1" customWidth="1"/>
    <col min="12051" max="12288" width="11.42578125" style="96" hidden="1"/>
    <col min="12289" max="12289" width="2.140625" style="96" customWidth="1"/>
    <col min="12290" max="12290" width="3" style="96" customWidth="1"/>
    <col min="12291" max="12291" width="23" style="96" customWidth="1"/>
    <col min="12292" max="12292" width="27.5703125" style="96" customWidth="1"/>
    <col min="12293" max="12297" width="21" style="96" customWidth="1"/>
    <col min="12298" max="12298" width="3" style="96" customWidth="1"/>
    <col min="12299" max="12299" width="2.5703125" style="96" customWidth="1"/>
    <col min="12300" max="12306" width="11.42578125" style="96" hidden="1" customWidth="1"/>
    <col min="12307" max="12544" width="11.42578125" style="96" hidden="1"/>
    <col min="12545" max="12545" width="2.140625" style="96" customWidth="1"/>
    <col min="12546" max="12546" width="3" style="96" customWidth="1"/>
    <col min="12547" max="12547" width="23" style="96" customWidth="1"/>
    <col min="12548" max="12548" width="27.5703125" style="96" customWidth="1"/>
    <col min="12549" max="12553" width="21" style="96" customWidth="1"/>
    <col min="12554" max="12554" width="3" style="96" customWidth="1"/>
    <col min="12555" max="12555" width="2.5703125" style="96" customWidth="1"/>
    <col min="12556" max="12562" width="11.42578125" style="96" hidden="1" customWidth="1"/>
    <col min="12563" max="12800" width="11.42578125" style="96" hidden="1"/>
    <col min="12801" max="12801" width="2.140625" style="96" customWidth="1"/>
    <col min="12802" max="12802" width="3" style="96" customWidth="1"/>
    <col min="12803" max="12803" width="23" style="96" customWidth="1"/>
    <col min="12804" max="12804" width="27.5703125" style="96" customWidth="1"/>
    <col min="12805" max="12809" width="21" style="96" customWidth="1"/>
    <col min="12810" max="12810" width="3" style="96" customWidth="1"/>
    <col min="12811" max="12811" width="2.5703125" style="96" customWidth="1"/>
    <col min="12812" max="12818" width="11.42578125" style="96" hidden="1" customWidth="1"/>
    <col min="12819" max="13056" width="11.42578125" style="96" hidden="1"/>
    <col min="13057" max="13057" width="2.140625" style="96" customWidth="1"/>
    <col min="13058" max="13058" width="3" style="96" customWidth="1"/>
    <col min="13059" max="13059" width="23" style="96" customWidth="1"/>
    <col min="13060" max="13060" width="27.5703125" style="96" customWidth="1"/>
    <col min="13061" max="13065" width="21" style="96" customWidth="1"/>
    <col min="13066" max="13066" width="3" style="96" customWidth="1"/>
    <col min="13067" max="13067" width="2.5703125" style="96" customWidth="1"/>
    <col min="13068" max="13074" width="11.42578125" style="96" hidden="1" customWidth="1"/>
    <col min="13075" max="13312" width="11.42578125" style="96" hidden="1"/>
    <col min="13313" max="13313" width="2.140625" style="96" customWidth="1"/>
    <col min="13314" max="13314" width="3" style="96" customWidth="1"/>
    <col min="13315" max="13315" width="23" style="96" customWidth="1"/>
    <col min="13316" max="13316" width="27.5703125" style="96" customWidth="1"/>
    <col min="13317" max="13321" width="21" style="96" customWidth="1"/>
    <col min="13322" max="13322" width="3" style="96" customWidth="1"/>
    <col min="13323" max="13323" width="2.5703125" style="96" customWidth="1"/>
    <col min="13324" max="13330" width="11.42578125" style="96" hidden="1" customWidth="1"/>
    <col min="13331" max="13568" width="11.42578125" style="96" hidden="1"/>
    <col min="13569" max="13569" width="2.140625" style="96" customWidth="1"/>
    <col min="13570" max="13570" width="3" style="96" customWidth="1"/>
    <col min="13571" max="13571" width="23" style="96" customWidth="1"/>
    <col min="13572" max="13572" width="27.5703125" style="96" customWidth="1"/>
    <col min="13573" max="13577" width="21" style="96" customWidth="1"/>
    <col min="13578" max="13578" width="3" style="96" customWidth="1"/>
    <col min="13579" max="13579" width="2.5703125" style="96" customWidth="1"/>
    <col min="13580" max="13586" width="11.42578125" style="96" hidden="1" customWidth="1"/>
    <col min="13587" max="13824" width="11.42578125" style="96" hidden="1"/>
    <col min="13825" max="13825" width="2.140625" style="96" customWidth="1"/>
    <col min="13826" max="13826" width="3" style="96" customWidth="1"/>
    <col min="13827" max="13827" width="23" style="96" customWidth="1"/>
    <col min="13828" max="13828" width="27.5703125" style="96" customWidth="1"/>
    <col min="13829" max="13833" width="21" style="96" customWidth="1"/>
    <col min="13834" max="13834" width="3" style="96" customWidth="1"/>
    <col min="13835" max="13835" width="2.5703125" style="96" customWidth="1"/>
    <col min="13836" max="13842" width="11.42578125" style="96" hidden="1" customWidth="1"/>
    <col min="13843" max="14080" width="11.42578125" style="96" hidden="1"/>
    <col min="14081" max="14081" width="2.140625" style="96" customWidth="1"/>
    <col min="14082" max="14082" width="3" style="96" customWidth="1"/>
    <col min="14083" max="14083" width="23" style="96" customWidth="1"/>
    <col min="14084" max="14084" width="27.5703125" style="96" customWidth="1"/>
    <col min="14085" max="14089" width="21" style="96" customWidth="1"/>
    <col min="14090" max="14090" width="3" style="96" customWidth="1"/>
    <col min="14091" max="14091" width="2.5703125" style="96" customWidth="1"/>
    <col min="14092" max="14098" width="11.42578125" style="96" hidden="1" customWidth="1"/>
    <col min="14099" max="14336" width="11.42578125" style="96" hidden="1"/>
    <col min="14337" max="14337" width="2.140625" style="96" customWidth="1"/>
    <col min="14338" max="14338" width="3" style="96" customWidth="1"/>
    <col min="14339" max="14339" width="23" style="96" customWidth="1"/>
    <col min="14340" max="14340" width="27.5703125" style="96" customWidth="1"/>
    <col min="14341" max="14345" width="21" style="96" customWidth="1"/>
    <col min="14346" max="14346" width="3" style="96" customWidth="1"/>
    <col min="14347" max="14347" width="2.5703125" style="96" customWidth="1"/>
    <col min="14348" max="14354" width="11.42578125" style="96" hidden="1" customWidth="1"/>
    <col min="14355" max="14592" width="11.42578125" style="96" hidden="1"/>
    <col min="14593" max="14593" width="2.140625" style="96" customWidth="1"/>
    <col min="14594" max="14594" width="3" style="96" customWidth="1"/>
    <col min="14595" max="14595" width="23" style="96" customWidth="1"/>
    <col min="14596" max="14596" width="27.5703125" style="96" customWidth="1"/>
    <col min="14597" max="14601" width="21" style="96" customWidth="1"/>
    <col min="14602" max="14602" width="3" style="96" customWidth="1"/>
    <col min="14603" max="14603" width="2.5703125" style="96" customWidth="1"/>
    <col min="14604" max="14610" width="11.42578125" style="96" hidden="1" customWidth="1"/>
    <col min="14611" max="14848" width="11.42578125" style="96" hidden="1"/>
    <col min="14849" max="14849" width="2.140625" style="96" customWidth="1"/>
    <col min="14850" max="14850" width="3" style="96" customWidth="1"/>
    <col min="14851" max="14851" width="23" style="96" customWidth="1"/>
    <col min="14852" max="14852" width="27.5703125" style="96" customWidth="1"/>
    <col min="14853" max="14857" width="21" style="96" customWidth="1"/>
    <col min="14858" max="14858" width="3" style="96" customWidth="1"/>
    <col min="14859" max="14859" width="2.5703125" style="96" customWidth="1"/>
    <col min="14860" max="14866" width="11.42578125" style="96" hidden="1" customWidth="1"/>
    <col min="14867" max="15104" width="11.42578125" style="96" hidden="1"/>
    <col min="15105" max="15105" width="2.140625" style="96" customWidth="1"/>
    <col min="15106" max="15106" width="3" style="96" customWidth="1"/>
    <col min="15107" max="15107" width="23" style="96" customWidth="1"/>
    <col min="15108" max="15108" width="27.5703125" style="96" customWidth="1"/>
    <col min="15109" max="15113" width="21" style="96" customWidth="1"/>
    <col min="15114" max="15114" width="3" style="96" customWidth="1"/>
    <col min="15115" max="15115" width="2.5703125" style="96" customWidth="1"/>
    <col min="15116" max="15122" width="11.42578125" style="96" hidden="1" customWidth="1"/>
    <col min="15123" max="15360" width="11.42578125" style="96" hidden="1"/>
    <col min="15361" max="15361" width="2.140625" style="96" customWidth="1"/>
    <col min="15362" max="15362" width="3" style="96" customWidth="1"/>
    <col min="15363" max="15363" width="23" style="96" customWidth="1"/>
    <col min="15364" max="15364" width="27.5703125" style="96" customWidth="1"/>
    <col min="15365" max="15369" width="21" style="96" customWidth="1"/>
    <col min="15370" max="15370" width="3" style="96" customWidth="1"/>
    <col min="15371" max="15371" width="2.5703125" style="96" customWidth="1"/>
    <col min="15372" max="15378" width="11.42578125" style="96" hidden="1" customWidth="1"/>
    <col min="15379" max="15616" width="11.42578125" style="96" hidden="1"/>
    <col min="15617" max="15617" width="2.140625" style="96" customWidth="1"/>
    <col min="15618" max="15618" width="3" style="96" customWidth="1"/>
    <col min="15619" max="15619" width="23" style="96" customWidth="1"/>
    <col min="15620" max="15620" width="27.5703125" style="96" customWidth="1"/>
    <col min="15621" max="15625" width="21" style="96" customWidth="1"/>
    <col min="15626" max="15626" width="3" style="96" customWidth="1"/>
    <col min="15627" max="15627" width="2.5703125" style="96" customWidth="1"/>
    <col min="15628" max="15634" width="11.42578125" style="96" hidden="1" customWidth="1"/>
    <col min="15635" max="15872" width="11.42578125" style="96" hidden="1"/>
    <col min="15873" max="15873" width="2.140625" style="96" customWidth="1"/>
    <col min="15874" max="15874" width="3" style="96" customWidth="1"/>
    <col min="15875" max="15875" width="23" style="96" customWidth="1"/>
    <col min="15876" max="15876" width="27.5703125" style="96" customWidth="1"/>
    <col min="15877" max="15881" width="21" style="96" customWidth="1"/>
    <col min="15882" max="15882" width="3" style="96" customWidth="1"/>
    <col min="15883" max="15883" width="2.5703125" style="96" customWidth="1"/>
    <col min="15884" max="15890" width="11.42578125" style="96" hidden="1" customWidth="1"/>
    <col min="15891" max="16128" width="11.42578125" style="96" hidden="1"/>
    <col min="16129" max="16129" width="2.140625" style="96" customWidth="1"/>
    <col min="16130" max="16130" width="3" style="96" customWidth="1"/>
    <col min="16131" max="16131" width="23" style="96" customWidth="1"/>
    <col min="16132" max="16132" width="27.5703125" style="96" customWidth="1"/>
    <col min="16133" max="16137" width="21" style="96" customWidth="1"/>
    <col min="16138" max="16138" width="3" style="96" customWidth="1"/>
    <col min="16139" max="16139" width="2.5703125" style="96" customWidth="1"/>
    <col min="16140" max="16146" width="11.42578125" style="96" hidden="1" customWidth="1"/>
    <col min="16147" max="16384" width="11.42578125" style="96" hidden="1"/>
  </cols>
  <sheetData>
    <row r="1" spans="2:14" ht="8.25" customHeight="1" x14ac:dyDescent="0.25">
      <c r="B1" s="102"/>
      <c r="C1" s="103"/>
      <c r="D1" s="351"/>
      <c r="E1" s="351"/>
      <c r="F1" s="351"/>
      <c r="G1" s="352"/>
      <c r="H1" s="352"/>
      <c r="I1" s="352"/>
      <c r="J1" s="210"/>
      <c r="K1" s="352"/>
      <c r="L1" s="352"/>
      <c r="M1" s="102"/>
      <c r="N1" s="102"/>
    </row>
    <row r="2" spans="2:14" ht="9" customHeight="1" x14ac:dyDescent="0.25">
      <c r="B2" s="102"/>
      <c r="C2" s="103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</row>
    <row r="3" spans="2:14" x14ac:dyDescent="0.25">
      <c r="B3" s="102"/>
      <c r="C3" s="65"/>
      <c r="D3" s="333" t="s">
        <v>0</v>
      </c>
      <c r="E3" s="333"/>
      <c r="F3" s="333"/>
      <c r="G3" s="333"/>
      <c r="H3" s="333"/>
      <c r="I3" s="65"/>
      <c r="J3" s="65"/>
      <c r="K3" s="177"/>
      <c r="L3" s="177"/>
      <c r="M3" s="102"/>
      <c r="N3" s="102"/>
    </row>
    <row r="4" spans="2:14" x14ac:dyDescent="0.25">
      <c r="B4" s="102"/>
      <c r="C4" s="65"/>
      <c r="D4" s="333" t="s">
        <v>1</v>
      </c>
      <c r="E4" s="333"/>
      <c r="F4" s="333"/>
      <c r="G4" s="333"/>
      <c r="H4" s="333"/>
      <c r="I4" s="65"/>
      <c r="J4" s="65"/>
      <c r="K4" s="177"/>
      <c r="L4" s="177"/>
      <c r="M4" s="102"/>
      <c r="N4" s="102"/>
    </row>
    <row r="5" spans="2:14" x14ac:dyDescent="0.25">
      <c r="B5" s="102"/>
      <c r="C5" s="65"/>
      <c r="D5" s="333" t="s">
        <v>176</v>
      </c>
      <c r="E5" s="333"/>
      <c r="F5" s="333"/>
      <c r="G5" s="333"/>
      <c r="H5" s="333"/>
      <c r="I5" s="65"/>
      <c r="J5" s="65"/>
      <c r="K5" s="177"/>
      <c r="L5" s="177"/>
      <c r="M5" s="102"/>
      <c r="N5" s="102"/>
    </row>
    <row r="6" spans="2:14" x14ac:dyDescent="0.25">
      <c r="B6" s="102"/>
      <c r="C6" s="65"/>
      <c r="D6" s="333" t="s">
        <v>125</v>
      </c>
      <c r="E6" s="333"/>
      <c r="F6" s="333"/>
      <c r="G6" s="333"/>
      <c r="H6" s="333"/>
      <c r="I6" s="65"/>
      <c r="J6" s="65"/>
      <c r="K6" s="177"/>
      <c r="L6" s="177"/>
      <c r="M6" s="102"/>
      <c r="N6" s="102"/>
    </row>
    <row r="7" spans="2:14" x14ac:dyDescent="0.25">
      <c r="B7" s="66"/>
      <c r="C7" s="109"/>
      <c r="D7" s="333" t="s">
        <v>4</v>
      </c>
      <c r="E7" s="333"/>
      <c r="F7" s="333"/>
      <c r="G7" s="333"/>
      <c r="H7" s="333"/>
      <c r="I7" s="181"/>
      <c r="J7" s="94"/>
      <c r="K7" s="94"/>
      <c r="L7" s="94"/>
      <c r="M7" s="94"/>
      <c r="N7" s="94"/>
    </row>
    <row r="8" spans="2:14" ht="9.75" customHeight="1" x14ac:dyDescent="0.25">
      <c r="B8" s="349"/>
      <c r="C8" s="349"/>
      <c r="D8" s="349"/>
      <c r="E8" s="349"/>
      <c r="F8" s="349"/>
      <c r="G8" s="349"/>
      <c r="H8" s="349"/>
      <c r="I8" s="349"/>
      <c r="J8" s="349"/>
      <c r="K8" s="102"/>
      <c r="L8" s="102"/>
      <c r="M8" s="102"/>
      <c r="N8" s="102"/>
    </row>
    <row r="9" spans="2:14" ht="8.25" customHeight="1" x14ac:dyDescent="0.25">
      <c r="B9" s="349"/>
      <c r="C9" s="349"/>
      <c r="D9" s="349"/>
      <c r="E9" s="349"/>
      <c r="F9" s="349"/>
      <c r="G9" s="349"/>
      <c r="H9" s="349"/>
      <c r="I9" s="349"/>
      <c r="J9" s="349"/>
      <c r="K9" s="102"/>
      <c r="L9" s="102"/>
      <c r="M9" s="102"/>
      <c r="N9" s="102"/>
    </row>
    <row r="10" spans="2:14" x14ac:dyDescent="0.25">
      <c r="B10" s="211"/>
      <c r="C10" s="353" t="s">
        <v>68</v>
      </c>
      <c r="D10" s="353"/>
      <c r="E10" s="212" t="s">
        <v>177</v>
      </c>
      <c r="F10" s="212" t="s">
        <v>178</v>
      </c>
      <c r="G10" s="213" t="s">
        <v>179</v>
      </c>
      <c r="H10" s="213" t="s">
        <v>180</v>
      </c>
      <c r="I10" s="213" t="s">
        <v>181</v>
      </c>
      <c r="J10" s="214"/>
      <c r="K10" s="215"/>
      <c r="L10" s="215"/>
      <c r="M10" s="215"/>
      <c r="N10" s="215"/>
    </row>
    <row r="11" spans="2:14" x14ac:dyDescent="0.25">
      <c r="B11" s="216"/>
      <c r="C11" s="354"/>
      <c r="D11" s="354"/>
      <c r="E11" s="217">
        <v>1</v>
      </c>
      <c r="F11" s="217">
        <v>2</v>
      </c>
      <c r="G11" s="218">
        <v>3</v>
      </c>
      <c r="H11" s="218" t="s">
        <v>182</v>
      </c>
      <c r="I11" s="218" t="s">
        <v>183</v>
      </c>
      <c r="J11" s="219"/>
      <c r="K11" s="215"/>
      <c r="L11" s="215"/>
      <c r="M11" s="215"/>
      <c r="N11" s="215"/>
    </row>
    <row r="12" spans="2:14" ht="6" customHeight="1" x14ac:dyDescent="0.25">
      <c r="B12" s="348"/>
      <c r="C12" s="349"/>
      <c r="D12" s="349"/>
      <c r="E12" s="349"/>
      <c r="F12" s="349"/>
      <c r="G12" s="349"/>
      <c r="H12" s="349"/>
      <c r="I12" s="349"/>
      <c r="J12" s="350"/>
      <c r="K12" s="102"/>
      <c r="L12" s="102"/>
      <c r="M12" s="102"/>
      <c r="N12" s="102"/>
    </row>
    <row r="13" spans="2:14" ht="10.5" customHeight="1" x14ac:dyDescent="0.25">
      <c r="B13" s="356"/>
      <c r="C13" s="357"/>
      <c r="D13" s="357"/>
      <c r="E13" s="357"/>
      <c r="F13" s="357"/>
      <c r="G13" s="357"/>
      <c r="H13" s="357"/>
      <c r="I13" s="357"/>
      <c r="J13" s="358"/>
      <c r="K13" s="177"/>
      <c r="L13" s="177"/>
      <c r="M13" s="102"/>
      <c r="N13" s="102"/>
    </row>
    <row r="14" spans="2:14" x14ac:dyDescent="0.25">
      <c r="B14" s="71"/>
      <c r="C14" s="359" t="s">
        <v>7</v>
      </c>
      <c r="D14" s="359"/>
      <c r="E14" s="220"/>
      <c r="F14" s="220"/>
      <c r="G14" s="220"/>
      <c r="H14" s="220"/>
      <c r="I14" s="220"/>
      <c r="J14" s="221"/>
      <c r="K14" s="177"/>
      <c r="L14" s="177"/>
      <c r="M14" s="102"/>
      <c r="N14" s="102"/>
    </row>
    <row r="15" spans="2:14" x14ac:dyDescent="0.25">
      <c r="B15" s="71"/>
      <c r="C15" s="222"/>
      <c r="D15" s="222"/>
      <c r="E15" s="220"/>
      <c r="F15" s="220"/>
      <c r="G15" s="220"/>
      <c r="H15" s="220"/>
      <c r="I15" s="220"/>
      <c r="J15" s="221"/>
      <c r="K15" s="177"/>
      <c r="L15" s="177"/>
      <c r="M15" s="102"/>
      <c r="N15" s="102"/>
    </row>
    <row r="16" spans="2:14" x14ac:dyDescent="0.25">
      <c r="B16" s="223"/>
      <c r="C16" s="324" t="s">
        <v>9</v>
      </c>
      <c r="D16" s="324"/>
      <c r="E16" s="224">
        <f>SUM(E18:E24)</f>
        <v>340193753.24000007</v>
      </c>
      <c r="F16" s="224">
        <f>SUM(F18:F24)</f>
        <v>46703329350.769997</v>
      </c>
      <c r="G16" s="224">
        <f>SUM(G18:G24)</f>
        <v>46728036432.050003</v>
      </c>
      <c r="H16" s="224">
        <f>SUM(H18:H24)</f>
        <v>315486671.95999891</v>
      </c>
      <c r="I16" s="224">
        <f>SUM(I18:I24)</f>
        <v>-24707081.280001104</v>
      </c>
      <c r="J16" s="225"/>
      <c r="K16" s="177"/>
      <c r="L16" s="177"/>
      <c r="M16" s="102"/>
      <c r="N16" s="102"/>
    </row>
    <row r="17" spans="2:15" x14ac:dyDescent="0.25">
      <c r="B17" s="120"/>
      <c r="C17" s="103"/>
      <c r="D17" s="103"/>
      <c r="E17" s="226"/>
      <c r="F17" s="226"/>
      <c r="G17" s="226"/>
      <c r="H17" s="226"/>
      <c r="I17" s="226"/>
      <c r="J17" s="49"/>
      <c r="K17" s="177"/>
      <c r="L17" s="177"/>
      <c r="M17" s="102"/>
      <c r="N17" s="102"/>
      <c r="O17" s="102"/>
    </row>
    <row r="18" spans="2:15" x14ac:dyDescent="0.25">
      <c r="B18" s="120"/>
      <c r="C18" s="355" t="s">
        <v>11</v>
      </c>
      <c r="D18" s="355"/>
      <c r="E18" s="166">
        <f>VLOOKUP($C$18,'[1]rwservlet-30'!$B$1:$F$202,2,0)</f>
        <v>327361774.16000003</v>
      </c>
      <c r="F18" s="166">
        <f>VLOOKUP($C$18,'[1]rwservlet-30'!$B$1:$F$202,3,0)</f>
        <v>44637402747.779999</v>
      </c>
      <c r="G18" s="166">
        <f>VLOOKUP($C$18,'[1]rwservlet-30'!$B$1:$F$202,4,0)</f>
        <v>44651371063.410004</v>
      </c>
      <c r="H18" s="227">
        <f>E18+F18-G18</f>
        <v>313393458.52999878</v>
      </c>
      <c r="I18" s="227">
        <f>H18-E18</f>
        <v>-13968315.630001247</v>
      </c>
      <c r="J18" s="49"/>
      <c r="K18" s="177"/>
      <c r="L18" s="177"/>
      <c r="M18" s="102"/>
      <c r="N18" s="102"/>
      <c r="O18" s="102"/>
    </row>
    <row r="19" spans="2:15" x14ac:dyDescent="0.25">
      <c r="B19" s="120"/>
      <c r="C19" s="355" t="s">
        <v>13</v>
      </c>
      <c r="D19" s="355"/>
      <c r="E19" s="166">
        <f>VLOOKUP($C$19,'[1]rwservlet-30'!$B$1:$F$202,2,0)</f>
        <v>4133541.48</v>
      </c>
      <c r="F19" s="166">
        <f>VLOOKUP($C$19,'[1]rwservlet-30'!$B$1:$F$202,3,0)</f>
        <v>2006769551.8800001</v>
      </c>
      <c r="G19" s="166">
        <f>VLOOKUP($C$19,'[1]rwservlet-30'!$B$1:$F$202,4,0)</f>
        <v>2009218406.76</v>
      </c>
      <c r="H19" s="227">
        <f t="shared" ref="H19:H24" si="0">E19+F19-G19</f>
        <v>1684686.6000001431</v>
      </c>
      <c r="I19" s="227">
        <f t="shared" ref="I19:I24" si="1">H19-E19</f>
        <v>-2448854.8799998569</v>
      </c>
      <c r="J19" s="49"/>
      <c r="K19" s="177"/>
      <c r="L19" s="177"/>
      <c r="M19" s="102"/>
      <c r="N19" s="102"/>
      <c r="O19" s="102"/>
    </row>
    <row r="20" spans="2:15" x14ac:dyDescent="0.25">
      <c r="B20" s="120"/>
      <c r="C20" s="355" t="s">
        <v>15</v>
      </c>
      <c r="D20" s="355"/>
      <c r="E20" s="166">
        <f>VLOOKUP($C$20,'[1]rwservlet-30'!$B$1:$F$202,2,0)</f>
        <v>8698437.5999999996</v>
      </c>
      <c r="F20" s="166">
        <f>VLOOKUP($C$20,'[1]rwservlet-30'!$B$1:$F$202,3,0)</f>
        <v>59157051.109999999</v>
      </c>
      <c r="G20" s="166">
        <f>VLOOKUP($C$20,'[1]rwservlet-30'!$B$1:$F$202,4,0)</f>
        <v>67446961.879999995</v>
      </c>
      <c r="H20" s="227">
        <f t="shared" si="0"/>
        <v>408526.82999999821</v>
      </c>
      <c r="I20" s="227">
        <f t="shared" si="1"/>
        <v>-8289910.7700000014</v>
      </c>
      <c r="J20" s="49"/>
      <c r="K20" s="177"/>
      <c r="L20" s="177"/>
      <c r="M20" s="102"/>
      <c r="N20" s="102"/>
      <c r="O20" s="102"/>
    </row>
    <row r="21" spans="2:15" x14ac:dyDescent="0.25">
      <c r="B21" s="120"/>
      <c r="C21" s="355" t="s">
        <v>17</v>
      </c>
      <c r="D21" s="355"/>
      <c r="E21" s="166">
        <v>0</v>
      </c>
      <c r="F21" s="166">
        <v>0</v>
      </c>
      <c r="G21" s="166">
        <v>0</v>
      </c>
      <c r="H21" s="227">
        <f t="shared" si="0"/>
        <v>0</v>
      </c>
      <c r="I21" s="227">
        <f t="shared" si="1"/>
        <v>0</v>
      </c>
      <c r="J21" s="49"/>
      <c r="K21" s="177"/>
      <c r="L21" s="177"/>
      <c r="M21" s="102"/>
      <c r="N21" s="102"/>
      <c r="O21" s="102" t="s">
        <v>127</v>
      </c>
    </row>
    <row r="22" spans="2:15" x14ac:dyDescent="0.25">
      <c r="B22" s="120"/>
      <c r="C22" s="355" t="s">
        <v>19</v>
      </c>
      <c r="D22" s="355"/>
      <c r="E22" s="166">
        <v>0</v>
      </c>
      <c r="F22" s="166">
        <v>0</v>
      </c>
      <c r="G22" s="166">
        <v>0</v>
      </c>
      <c r="H22" s="227">
        <f t="shared" si="0"/>
        <v>0</v>
      </c>
      <c r="I22" s="227">
        <f t="shared" si="1"/>
        <v>0</v>
      </c>
      <c r="J22" s="49"/>
      <c r="K22" s="177"/>
      <c r="L22" s="177"/>
      <c r="M22" s="102"/>
      <c r="N22" s="102"/>
      <c r="O22" s="102"/>
    </row>
    <row r="23" spans="2:15" x14ac:dyDescent="0.25">
      <c r="B23" s="120"/>
      <c r="C23" s="355" t="s">
        <v>21</v>
      </c>
      <c r="D23" s="355"/>
      <c r="E23" s="166">
        <v>0</v>
      </c>
      <c r="F23" s="166">
        <v>0</v>
      </c>
      <c r="G23" s="166">
        <v>0</v>
      </c>
      <c r="H23" s="227">
        <f t="shared" si="0"/>
        <v>0</v>
      </c>
      <c r="I23" s="227">
        <f t="shared" si="1"/>
        <v>0</v>
      </c>
      <c r="J23" s="49"/>
      <c r="K23" s="177"/>
      <c r="L23" s="177"/>
      <c r="M23" s="102" t="s">
        <v>127</v>
      </c>
      <c r="N23" s="102"/>
      <c r="O23" s="102"/>
    </row>
    <row r="24" spans="2:15" x14ac:dyDescent="0.25">
      <c r="B24" s="120"/>
      <c r="C24" s="355" t="s">
        <v>23</v>
      </c>
      <c r="D24" s="355"/>
      <c r="E24" s="166">
        <v>0</v>
      </c>
      <c r="F24" s="166">
        <v>0</v>
      </c>
      <c r="G24" s="166">
        <v>0</v>
      </c>
      <c r="H24" s="227">
        <f t="shared" si="0"/>
        <v>0</v>
      </c>
      <c r="I24" s="227">
        <f t="shared" si="1"/>
        <v>0</v>
      </c>
      <c r="J24" s="49"/>
    </row>
    <row r="25" spans="2:15" x14ac:dyDescent="0.25">
      <c r="B25" s="120"/>
      <c r="C25" s="194"/>
      <c r="D25" s="194"/>
      <c r="E25" s="228"/>
      <c r="F25" s="228"/>
      <c r="G25" s="228"/>
      <c r="H25" s="228"/>
      <c r="I25" s="228"/>
      <c r="J25" s="49"/>
    </row>
    <row r="26" spans="2:15" x14ac:dyDescent="0.25">
      <c r="B26" s="223"/>
      <c r="C26" s="324" t="s">
        <v>28</v>
      </c>
      <c r="D26" s="324"/>
      <c r="E26" s="224">
        <f>SUM(E28:E36)</f>
        <v>2242509749.8000002</v>
      </c>
      <c r="F26" s="224">
        <f>SUM(F28:F36)</f>
        <v>781209826.94999993</v>
      </c>
      <c r="G26" s="224">
        <f>SUM(G28:G36)</f>
        <v>673246774.18000007</v>
      </c>
      <c r="H26" s="224">
        <f>SUM(H28:H36)</f>
        <v>2350472802.5699997</v>
      </c>
      <c r="I26" s="224">
        <f>SUM(I28:I36)</f>
        <v>107963052.76999973</v>
      </c>
      <c r="J26" s="225"/>
    </row>
    <row r="27" spans="2:15" x14ac:dyDescent="0.25">
      <c r="B27" s="120"/>
      <c r="C27" s="103"/>
      <c r="D27" s="194"/>
      <c r="E27" s="226"/>
      <c r="F27" s="226"/>
      <c r="G27" s="226"/>
      <c r="H27" s="226"/>
      <c r="I27" s="226"/>
      <c r="J27" s="49"/>
    </row>
    <row r="28" spans="2:15" x14ac:dyDescent="0.25">
      <c r="B28" s="120"/>
      <c r="C28" s="355" t="s">
        <v>30</v>
      </c>
      <c r="D28" s="355"/>
      <c r="E28" s="166">
        <f>VLOOKUP($C$28,'[1]rwservlet-30'!$B$1:$F$202,2,0)</f>
        <v>32118075.890000001</v>
      </c>
      <c r="F28" s="166">
        <f>VLOOKUP($C$28,'[1]rwservlet-30'!$B$1:$F$202,3,0)</f>
        <v>13638760.039999999</v>
      </c>
      <c r="G28" s="166">
        <f>VLOOKUP($C$28,'[1]rwservlet-30'!$B$1:$F$202,4,0)</f>
        <v>5923231.1900000004</v>
      </c>
      <c r="H28" s="227">
        <f>E28+F28-G28</f>
        <v>39833604.740000002</v>
      </c>
      <c r="I28" s="227">
        <f>H28-E28</f>
        <v>7715528.8500000015</v>
      </c>
      <c r="J28" s="49"/>
    </row>
    <row r="29" spans="2:15" x14ac:dyDescent="0.25">
      <c r="B29" s="120"/>
      <c r="C29" s="355" t="s">
        <v>32</v>
      </c>
      <c r="D29" s="355"/>
      <c r="E29" s="166">
        <f>VLOOKUP($C$29,'[1]rwservlet-30'!$B$1:$F$202,2,0)</f>
        <v>11083710.93</v>
      </c>
      <c r="F29" s="166">
        <f>VLOOKUP($C$29,'[1]rwservlet-30'!$B$1:$F$202,3,0)</f>
        <v>7138807.2400000002</v>
      </c>
      <c r="G29" s="166">
        <f>VLOOKUP($C$29,'[1]rwservlet-30'!$B$1:$F$202,4,0)</f>
        <v>11475957.41</v>
      </c>
      <c r="H29" s="227">
        <f t="shared" ref="H29:H36" si="2">E29+F29-G29</f>
        <v>6746560.7600000016</v>
      </c>
      <c r="I29" s="227">
        <f t="shared" ref="I29:I35" si="3">H29-E29</f>
        <v>-4337150.1699999981</v>
      </c>
      <c r="J29" s="49"/>
    </row>
    <row r="30" spans="2:15" x14ac:dyDescent="0.25">
      <c r="B30" s="120"/>
      <c r="C30" s="355" t="s">
        <v>34</v>
      </c>
      <c r="D30" s="355"/>
      <c r="E30" s="166">
        <f>VLOOKUP($C$30,'[1]rwservlet-30'!$B$1:$F$202,2,0)</f>
        <v>1993755796.3499999</v>
      </c>
      <c r="F30" s="166">
        <f>VLOOKUP($C$30,'[1]rwservlet-30'!$B$1:$F$202,3,0)</f>
        <v>670562222.22000003</v>
      </c>
      <c r="G30" s="166">
        <f>VLOOKUP($C$30,'[1]rwservlet-30'!$B$1:$F$202,4,0)</f>
        <v>579993978.16999996</v>
      </c>
      <c r="H30" s="227">
        <f t="shared" si="2"/>
        <v>2084324040.3999996</v>
      </c>
      <c r="I30" s="227">
        <f t="shared" si="3"/>
        <v>90568244.049999714</v>
      </c>
      <c r="J30" s="49"/>
    </row>
    <row r="31" spans="2:15" x14ac:dyDescent="0.25">
      <c r="B31" s="120"/>
      <c r="C31" s="355" t="s">
        <v>36</v>
      </c>
      <c r="D31" s="355"/>
      <c r="E31" s="166">
        <f>VLOOKUP($C$31,'[1]rwservlet-30'!$B$1:$F$202,2,0)</f>
        <v>236859408.66</v>
      </c>
      <c r="F31" s="166">
        <f>VLOOKUP($C$31,'[1]rwservlet-30'!$B$1:$F$202,3,0)</f>
        <v>74806612.909999996</v>
      </c>
      <c r="G31" s="166">
        <f>VLOOKUP($C$31,'[1]rwservlet-30'!$B$1:$F$202,4,0)</f>
        <v>22682638.82</v>
      </c>
      <c r="H31" s="227">
        <f t="shared" si="2"/>
        <v>288983382.75</v>
      </c>
      <c r="I31" s="227">
        <f t="shared" si="3"/>
        <v>52123974.090000004</v>
      </c>
      <c r="J31" s="49"/>
    </row>
    <row r="32" spans="2:15" x14ac:dyDescent="0.25">
      <c r="B32" s="120"/>
      <c r="C32" s="355" t="s">
        <v>38</v>
      </c>
      <c r="D32" s="355"/>
      <c r="E32" s="166">
        <f>VLOOKUP($C$32,'[1]rwservlet-30'!$B$1:$F$202,2,0)</f>
        <v>52091627.759999998</v>
      </c>
      <c r="F32" s="166">
        <f>VLOOKUP($C$32,'[1]rwservlet-30'!$B$1:$F$202,3,0)</f>
        <v>14513186.880000001</v>
      </c>
      <c r="G32" s="166">
        <f>VLOOKUP($C$32,'[1]rwservlet-30'!$B$1:$F$202,4,0)</f>
        <v>3996503.7</v>
      </c>
      <c r="H32" s="227">
        <f t="shared" si="2"/>
        <v>62608310.939999998</v>
      </c>
      <c r="I32" s="227">
        <f t="shared" si="3"/>
        <v>10516683.18</v>
      </c>
      <c r="J32" s="49"/>
    </row>
    <row r="33" spans="2:18" x14ac:dyDescent="0.25">
      <c r="B33" s="120"/>
      <c r="C33" s="355" t="s">
        <v>40</v>
      </c>
      <c r="D33" s="355"/>
      <c r="E33" s="166">
        <f>VLOOKUP($C$33,'[1]rwservlet-30'!$B$1:$F$202,2,0)</f>
        <v>-83398869.790000007</v>
      </c>
      <c r="F33" s="166">
        <f>VLOOKUP($C$33,'[1]rwservlet-30'!$B$1:$F$202,3,0)</f>
        <v>550237.66</v>
      </c>
      <c r="G33" s="166">
        <f>VLOOKUP($C$33,'[1]rwservlet-30'!$B$1:$F$202,4,0)</f>
        <v>49174464.890000001</v>
      </c>
      <c r="H33" s="227">
        <f t="shared" si="2"/>
        <v>-132023097.02000001</v>
      </c>
      <c r="I33" s="227">
        <f t="shared" si="3"/>
        <v>-48624227.230000004</v>
      </c>
      <c r="J33" s="49"/>
    </row>
    <row r="34" spans="2:18" x14ac:dyDescent="0.25">
      <c r="B34" s="120"/>
      <c r="C34" s="355" t="s">
        <v>42</v>
      </c>
      <c r="D34" s="355"/>
      <c r="E34" s="166">
        <v>0</v>
      </c>
      <c r="F34" s="166">
        <v>0</v>
      </c>
      <c r="G34" s="166">
        <v>0</v>
      </c>
      <c r="H34" s="227">
        <f t="shared" si="2"/>
        <v>0</v>
      </c>
      <c r="I34" s="227">
        <f t="shared" si="3"/>
        <v>0</v>
      </c>
      <c r="J34" s="49"/>
    </row>
    <row r="35" spans="2:18" x14ac:dyDescent="0.25">
      <c r="B35" s="120"/>
      <c r="C35" s="355" t="s">
        <v>43</v>
      </c>
      <c r="D35" s="355"/>
      <c r="E35" s="166">
        <v>0</v>
      </c>
      <c r="F35" s="166">
        <v>0</v>
      </c>
      <c r="G35" s="166">
        <v>0</v>
      </c>
      <c r="H35" s="227">
        <f t="shared" si="2"/>
        <v>0</v>
      </c>
      <c r="I35" s="227">
        <f t="shared" si="3"/>
        <v>0</v>
      </c>
      <c r="J35" s="49"/>
    </row>
    <row r="36" spans="2:18" x14ac:dyDescent="0.25">
      <c r="B36" s="120"/>
      <c r="C36" s="355" t="s">
        <v>45</v>
      </c>
      <c r="D36" s="355"/>
      <c r="E36" s="166">
        <v>0</v>
      </c>
      <c r="F36" s="166">
        <v>0</v>
      </c>
      <c r="G36" s="166">
        <v>0</v>
      </c>
      <c r="H36" s="227">
        <f t="shared" si="2"/>
        <v>0</v>
      </c>
      <c r="I36" s="227">
        <f>H36-E36</f>
        <v>0</v>
      </c>
      <c r="J36" s="49"/>
    </row>
    <row r="37" spans="2:18" x14ac:dyDescent="0.25">
      <c r="B37" s="120"/>
      <c r="C37" s="194"/>
      <c r="D37" s="194"/>
      <c r="E37" s="228"/>
      <c r="F37" s="226"/>
      <c r="G37" s="226"/>
      <c r="H37" s="226"/>
      <c r="I37" s="226"/>
      <c r="J37" s="49"/>
    </row>
    <row r="38" spans="2:18" x14ac:dyDescent="0.25">
      <c r="B38" s="71"/>
      <c r="C38" s="359" t="s">
        <v>184</v>
      </c>
      <c r="D38" s="359"/>
      <c r="E38" s="224">
        <f>E16+E26</f>
        <v>2582703503.0400004</v>
      </c>
      <c r="F38" s="224">
        <f>F16+F26</f>
        <v>47484539177.719994</v>
      </c>
      <c r="G38" s="224">
        <f>G16+G26</f>
        <v>47401283206.230003</v>
      </c>
      <c r="H38" s="224">
        <f>H16+H26</f>
        <v>2665959474.5299988</v>
      </c>
      <c r="I38" s="224">
        <f>I16+I26</f>
        <v>83255971.489998624</v>
      </c>
      <c r="J38" s="221"/>
    </row>
    <row r="39" spans="2:18" x14ac:dyDescent="0.25">
      <c r="B39" s="361"/>
      <c r="C39" s="362"/>
      <c r="D39" s="362"/>
      <c r="E39" s="362"/>
      <c r="F39" s="362"/>
      <c r="G39" s="362"/>
      <c r="H39" s="362"/>
      <c r="I39" s="362"/>
      <c r="J39" s="363"/>
    </row>
    <row r="40" spans="2:18" x14ac:dyDescent="0.25">
      <c r="B40" s="229"/>
      <c r="C40" s="230"/>
      <c r="D40" s="231"/>
      <c r="F40" s="229"/>
      <c r="G40" s="229"/>
      <c r="H40" s="229"/>
      <c r="I40" s="229"/>
      <c r="J40" s="229"/>
    </row>
    <row r="41" spans="2:18" x14ac:dyDescent="0.25">
      <c r="B41" s="102"/>
      <c r="C41" s="319" t="s">
        <v>65</v>
      </c>
      <c r="D41" s="319"/>
      <c r="E41" s="319"/>
      <c r="F41" s="319"/>
      <c r="G41" s="319"/>
      <c r="H41" s="319"/>
      <c r="I41" s="319"/>
      <c r="J41" s="137"/>
      <c r="K41" s="137"/>
      <c r="L41" s="102"/>
      <c r="M41" s="102"/>
      <c r="N41" s="102"/>
      <c r="O41" s="102"/>
      <c r="P41" s="102"/>
      <c r="Q41" s="102"/>
      <c r="R41" s="102"/>
    </row>
    <row r="42" spans="2:18" x14ac:dyDescent="0.25">
      <c r="B42" s="102"/>
      <c r="C42" s="137"/>
      <c r="D42" s="138"/>
      <c r="E42" s="162"/>
      <c r="F42" s="162"/>
      <c r="G42" s="102"/>
      <c r="H42" s="140"/>
      <c r="I42" s="138"/>
      <c r="J42" s="162"/>
      <c r="K42" s="162"/>
      <c r="L42" s="102"/>
      <c r="M42" s="102"/>
      <c r="N42" s="102"/>
      <c r="O42" s="102"/>
      <c r="P42" s="102"/>
      <c r="Q42" s="102"/>
      <c r="R42" s="102"/>
    </row>
    <row r="43" spans="2:18" x14ac:dyDescent="0.25">
      <c r="B43" s="102"/>
      <c r="C43" s="360"/>
      <c r="D43" s="360"/>
      <c r="E43" s="162"/>
      <c r="F43" s="347"/>
      <c r="G43" s="347"/>
      <c r="H43" s="347"/>
      <c r="I43" s="347"/>
      <c r="J43" s="162"/>
      <c r="K43" s="162"/>
      <c r="L43" s="102"/>
      <c r="M43" s="102"/>
      <c r="N43" s="102"/>
      <c r="O43" s="102"/>
      <c r="P43" s="102"/>
      <c r="Q43" s="102"/>
      <c r="R43" s="102"/>
    </row>
    <row r="44" spans="2:18" ht="15" customHeight="1" x14ac:dyDescent="0.25">
      <c r="B44" s="102"/>
      <c r="C44" s="147"/>
      <c r="D44" s="147"/>
      <c r="E44" s="105"/>
      <c r="F44" s="147"/>
      <c r="G44" s="147"/>
      <c r="H44" s="147"/>
      <c r="I44" s="147"/>
      <c r="J44" s="126"/>
      <c r="K44" s="102"/>
      <c r="Q44" s="102"/>
      <c r="R44" s="102"/>
    </row>
    <row r="45" spans="2:18" ht="15" customHeight="1" x14ac:dyDescent="0.25">
      <c r="B45" s="102"/>
      <c r="C45" s="146"/>
      <c r="D45" s="146"/>
      <c r="E45" s="232"/>
      <c r="F45" s="146"/>
      <c r="G45" s="146"/>
      <c r="H45" s="146"/>
      <c r="I45" s="146"/>
      <c r="J45" s="126"/>
      <c r="K45" s="102"/>
      <c r="Q45" s="102"/>
      <c r="R45" s="102"/>
    </row>
    <row r="46" spans="2:18" ht="30" customHeight="1" x14ac:dyDescent="0.25">
      <c r="C46" s="102"/>
      <c r="D46" s="102"/>
      <c r="E46" s="113"/>
      <c r="F46" s="102"/>
      <c r="G46" s="102"/>
      <c r="H46" s="102"/>
    </row>
    <row r="47" spans="2:18" hidden="1" x14ac:dyDescent="0.25">
      <c r="C47" s="102"/>
      <c r="D47" s="102"/>
      <c r="E47" s="113"/>
      <c r="F47" s="102"/>
      <c r="G47" s="102"/>
      <c r="H47" s="102"/>
    </row>
  </sheetData>
  <mergeCells count="37">
    <mergeCell ref="C43:D43"/>
    <mergeCell ref="F43:I43"/>
    <mergeCell ref="C29:D29"/>
    <mergeCell ref="C30:D30"/>
    <mergeCell ref="C31:D31"/>
    <mergeCell ref="C32:D32"/>
    <mergeCell ref="C33:D33"/>
    <mergeCell ref="C34:D34"/>
    <mergeCell ref="C35:D35"/>
    <mergeCell ref="C36:D36"/>
    <mergeCell ref="C38:D38"/>
    <mergeCell ref="B39:J39"/>
    <mergeCell ref="C41:I41"/>
    <mergeCell ref="C28:D28"/>
    <mergeCell ref="B13:J13"/>
    <mergeCell ref="C14:D14"/>
    <mergeCell ref="C16:D16"/>
    <mergeCell ref="C18:D18"/>
    <mergeCell ref="C19:D19"/>
    <mergeCell ref="C20:D20"/>
    <mergeCell ref="C21:D21"/>
    <mergeCell ref="C22:D22"/>
    <mergeCell ref="C23:D23"/>
    <mergeCell ref="C24:D24"/>
    <mergeCell ref="C26:D26"/>
    <mergeCell ref="B12:J12"/>
    <mergeCell ref="D1:F1"/>
    <mergeCell ref="G1:I1"/>
    <mergeCell ref="K1:L1"/>
    <mergeCell ref="D3:H3"/>
    <mergeCell ref="D4:H4"/>
    <mergeCell ref="D5:H5"/>
    <mergeCell ref="D6:H6"/>
    <mergeCell ref="D7:H7"/>
    <mergeCell ref="B8:J8"/>
    <mergeCell ref="B9:J9"/>
    <mergeCell ref="C10:D11"/>
  </mergeCells>
  <printOptions horizontalCentered="1" verticalCentered="1"/>
  <pageMargins left="0.31496062992125984" right="0.31496062992125984" top="0.35433070866141736" bottom="0.35433070866141736" header="0.31496062992125984" footer="0"/>
  <pageSetup scale="7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T52"/>
  <sheetViews>
    <sheetView showGridLines="0" zoomScaleNormal="100" workbookViewId="0">
      <selection activeCell="G22" sqref="G22"/>
    </sheetView>
  </sheetViews>
  <sheetFormatPr baseColWidth="10" defaultColWidth="0" defaultRowHeight="15" customHeight="1" zeroHeight="1" x14ac:dyDescent="0.25"/>
  <cols>
    <col min="1" max="1" width="2.42578125" style="96" customWidth="1"/>
    <col min="2" max="2" width="3" style="96" customWidth="1"/>
    <col min="3" max="4" width="11.42578125" style="96" customWidth="1"/>
    <col min="5" max="5" width="23.5703125" style="96" customWidth="1"/>
    <col min="6" max="6" width="2.85546875" style="96" customWidth="1"/>
    <col min="7" max="7" width="21" style="96" customWidth="1"/>
    <col min="8" max="8" width="25.140625" style="96" bestFit="1" customWidth="1"/>
    <col min="9" max="10" width="21" style="96" customWidth="1"/>
    <col min="11" max="11" width="2.7109375" style="96" customWidth="1"/>
    <col min="12" max="12" width="3.7109375" style="96" customWidth="1"/>
    <col min="13" max="18" width="0" style="96" hidden="1"/>
    <col min="19" max="256" width="11.42578125" style="96" hidden="1"/>
    <col min="257" max="257" width="2.42578125" style="96" customWidth="1"/>
    <col min="258" max="258" width="3" style="96" customWidth="1"/>
    <col min="259" max="260" width="11.42578125" style="96" customWidth="1"/>
    <col min="261" max="261" width="23.5703125" style="96" customWidth="1"/>
    <col min="262" max="262" width="2.85546875" style="96" customWidth="1"/>
    <col min="263" max="263" width="21" style="96" customWidth="1"/>
    <col min="264" max="264" width="25.140625" style="96" bestFit="1" customWidth="1"/>
    <col min="265" max="266" width="21" style="96" customWidth="1"/>
    <col min="267" max="267" width="2.7109375" style="96" customWidth="1"/>
    <col min="268" max="268" width="3.7109375" style="96" customWidth="1"/>
    <col min="269" max="512" width="11.42578125" style="96" hidden="1"/>
    <col min="513" max="513" width="2.42578125" style="96" customWidth="1"/>
    <col min="514" max="514" width="3" style="96" customWidth="1"/>
    <col min="515" max="516" width="11.42578125" style="96" customWidth="1"/>
    <col min="517" max="517" width="23.5703125" style="96" customWidth="1"/>
    <col min="518" max="518" width="2.85546875" style="96" customWidth="1"/>
    <col min="519" max="519" width="21" style="96" customWidth="1"/>
    <col min="520" max="520" width="25.140625" style="96" bestFit="1" customWidth="1"/>
    <col min="521" max="522" width="21" style="96" customWidth="1"/>
    <col min="523" max="523" width="2.7109375" style="96" customWidth="1"/>
    <col min="524" max="524" width="3.7109375" style="96" customWidth="1"/>
    <col min="525" max="768" width="11.42578125" style="96" hidden="1"/>
    <col min="769" max="769" width="2.42578125" style="96" customWidth="1"/>
    <col min="770" max="770" width="3" style="96" customWidth="1"/>
    <col min="771" max="772" width="11.42578125" style="96" customWidth="1"/>
    <col min="773" max="773" width="23.5703125" style="96" customWidth="1"/>
    <col min="774" max="774" width="2.85546875" style="96" customWidth="1"/>
    <col min="775" max="775" width="21" style="96" customWidth="1"/>
    <col min="776" max="776" width="25.140625" style="96" bestFit="1" customWidth="1"/>
    <col min="777" max="778" width="21" style="96" customWidth="1"/>
    <col min="779" max="779" width="2.7109375" style="96" customWidth="1"/>
    <col min="780" max="780" width="3.7109375" style="96" customWidth="1"/>
    <col min="781" max="1024" width="11.42578125" style="96" hidden="1"/>
    <col min="1025" max="1025" width="2.42578125" style="96" customWidth="1"/>
    <col min="1026" max="1026" width="3" style="96" customWidth="1"/>
    <col min="1027" max="1028" width="11.42578125" style="96" customWidth="1"/>
    <col min="1029" max="1029" width="23.5703125" style="96" customWidth="1"/>
    <col min="1030" max="1030" width="2.85546875" style="96" customWidth="1"/>
    <col min="1031" max="1031" width="21" style="96" customWidth="1"/>
    <col min="1032" max="1032" width="25.140625" style="96" bestFit="1" customWidth="1"/>
    <col min="1033" max="1034" width="21" style="96" customWidth="1"/>
    <col min="1035" max="1035" width="2.7109375" style="96" customWidth="1"/>
    <col min="1036" max="1036" width="3.7109375" style="96" customWidth="1"/>
    <col min="1037" max="1280" width="11.42578125" style="96" hidden="1"/>
    <col min="1281" max="1281" width="2.42578125" style="96" customWidth="1"/>
    <col min="1282" max="1282" width="3" style="96" customWidth="1"/>
    <col min="1283" max="1284" width="11.42578125" style="96" customWidth="1"/>
    <col min="1285" max="1285" width="23.5703125" style="96" customWidth="1"/>
    <col min="1286" max="1286" width="2.85546875" style="96" customWidth="1"/>
    <col min="1287" max="1287" width="21" style="96" customWidth="1"/>
    <col min="1288" max="1288" width="25.140625" style="96" bestFit="1" customWidth="1"/>
    <col min="1289" max="1290" width="21" style="96" customWidth="1"/>
    <col min="1291" max="1291" width="2.7109375" style="96" customWidth="1"/>
    <col min="1292" max="1292" width="3.7109375" style="96" customWidth="1"/>
    <col min="1293" max="1536" width="11.42578125" style="96" hidden="1"/>
    <col min="1537" max="1537" width="2.42578125" style="96" customWidth="1"/>
    <col min="1538" max="1538" width="3" style="96" customWidth="1"/>
    <col min="1539" max="1540" width="11.42578125" style="96" customWidth="1"/>
    <col min="1541" max="1541" width="23.5703125" style="96" customWidth="1"/>
    <col min="1542" max="1542" width="2.85546875" style="96" customWidth="1"/>
    <col min="1543" max="1543" width="21" style="96" customWidth="1"/>
    <col min="1544" max="1544" width="25.140625" style="96" bestFit="1" customWidth="1"/>
    <col min="1545" max="1546" width="21" style="96" customWidth="1"/>
    <col min="1547" max="1547" width="2.7109375" style="96" customWidth="1"/>
    <col min="1548" max="1548" width="3.7109375" style="96" customWidth="1"/>
    <col min="1549" max="1792" width="11.42578125" style="96" hidden="1"/>
    <col min="1793" max="1793" width="2.42578125" style="96" customWidth="1"/>
    <col min="1794" max="1794" width="3" style="96" customWidth="1"/>
    <col min="1795" max="1796" width="11.42578125" style="96" customWidth="1"/>
    <col min="1797" max="1797" width="23.5703125" style="96" customWidth="1"/>
    <col min="1798" max="1798" width="2.85546875" style="96" customWidth="1"/>
    <col min="1799" max="1799" width="21" style="96" customWidth="1"/>
    <col min="1800" max="1800" width="25.140625" style="96" bestFit="1" customWidth="1"/>
    <col min="1801" max="1802" width="21" style="96" customWidth="1"/>
    <col min="1803" max="1803" width="2.7109375" style="96" customWidth="1"/>
    <col min="1804" max="1804" width="3.7109375" style="96" customWidth="1"/>
    <col min="1805" max="2048" width="11.42578125" style="96" hidden="1"/>
    <col min="2049" max="2049" width="2.42578125" style="96" customWidth="1"/>
    <col min="2050" max="2050" width="3" style="96" customWidth="1"/>
    <col min="2051" max="2052" width="11.42578125" style="96" customWidth="1"/>
    <col min="2053" max="2053" width="23.5703125" style="96" customWidth="1"/>
    <col min="2054" max="2054" width="2.85546875" style="96" customWidth="1"/>
    <col min="2055" max="2055" width="21" style="96" customWidth="1"/>
    <col min="2056" max="2056" width="25.140625" style="96" bestFit="1" customWidth="1"/>
    <col min="2057" max="2058" width="21" style="96" customWidth="1"/>
    <col min="2059" max="2059" width="2.7109375" style="96" customWidth="1"/>
    <col min="2060" max="2060" width="3.7109375" style="96" customWidth="1"/>
    <col min="2061" max="2304" width="11.42578125" style="96" hidden="1"/>
    <col min="2305" max="2305" width="2.42578125" style="96" customWidth="1"/>
    <col min="2306" max="2306" width="3" style="96" customWidth="1"/>
    <col min="2307" max="2308" width="11.42578125" style="96" customWidth="1"/>
    <col min="2309" max="2309" width="23.5703125" style="96" customWidth="1"/>
    <col min="2310" max="2310" width="2.85546875" style="96" customWidth="1"/>
    <col min="2311" max="2311" width="21" style="96" customWidth="1"/>
    <col min="2312" max="2312" width="25.140625" style="96" bestFit="1" customWidth="1"/>
    <col min="2313" max="2314" width="21" style="96" customWidth="1"/>
    <col min="2315" max="2315" width="2.7109375" style="96" customWidth="1"/>
    <col min="2316" max="2316" width="3.7109375" style="96" customWidth="1"/>
    <col min="2317" max="2560" width="11.42578125" style="96" hidden="1"/>
    <col min="2561" max="2561" width="2.42578125" style="96" customWidth="1"/>
    <col min="2562" max="2562" width="3" style="96" customWidth="1"/>
    <col min="2563" max="2564" width="11.42578125" style="96" customWidth="1"/>
    <col min="2565" max="2565" width="23.5703125" style="96" customWidth="1"/>
    <col min="2566" max="2566" width="2.85546875" style="96" customWidth="1"/>
    <col min="2567" max="2567" width="21" style="96" customWidth="1"/>
    <col min="2568" max="2568" width="25.140625" style="96" bestFit="1" customWidth="1"/>
    <col min="2569" max="2570" width="21" style="96" customWidth="1"/>
    <col min="2571" max="2571" width="2.7109375" style="96" customWidth="1"/>
    <col min="2572" max="2572" width="3.7109375" style="96" customWidth="1"/>
    <col min="2573" max="2816" width="11.42578125" style="96" hidden="1"/>
    <col min="2817" max="2817" width="2.42578125" style="96" customWidth="1"/>
    <col min="2818" max="2818" width="3" style="96" customWidth="1"/>
    <col min="2819" max="2820" width="11.42578125" style="96" customWidth="1"/>
    <col min="2821" max="2821" width="23.5703125" style="96" customWidth="1"/>
    <col min="2822" max="2822" width="2.85546875" style="96" customWidth="1"/>
    <col min="2823" max="2823" width="21" style="96" customWidth="1"/>
    <col min="2824" max="2824" width="25.140625" style="96" bestFit="1" customWidth="1"/>
    <col min="2825" max="2826" width="21" style="96" customWidth="1"/>
    <col min="2827" max="2827" width="2.7109375" style="96" customWidth="1"/>
    <col min="2828" max="2828" width="3.7109375" style="96" customWidth="1"/>
    <col min="2829" max="3072" width="11.42578125" style="96" hidden="1"/>
    <col min="3073" max="3073" width="2.42578125" style="96" customWidth="1"/>
    <col min="3074" max="3074" width="3" style="96" customWidth="1"/>
    <col min="3075" max="3076" width="11.42578125" style="96" customWidth="1"/>
    <col min="3077" max="3077" width="23.5703125" style="96" customWidth="1"/>
    <col min="3078" max="3078" width="2.85546875" style="96" customWidth="1"/>
    <col min="3079" max="3079" width="21" style="96" customWidth="1"/>
    <col min="3080" max="3080" width="25.140625" style="96" bestFit="1" customWidth="1"/>
    <col min="3081" max="3082" width="21" style="96" customWidth="1"/>
    <col min="3083" max="3083" width="2.7109375" style="96" customWidth="1"/>
    <col min="3084" max="3084" width="3.7109375" style="96" customWidth="1"/>
    <col min="3085" max="3328" width="11.42578125" style="96" hidden="1"/>
    <col min="3329" max="3329" width="2.42578125" style="96" customWidth="1"/>
    <col min="3330" max="3330" width="3" style="96" customWidth="1"/>
    <col min="3331" max="3332" width="11.42578125" style="96" customWidth="1"/>
    <col min="3333" max="3333" width="23.5703125" style="96" customWidth="1"/>
    <col min="3334" max="3334" width="2.85546875" style="96" customWidth="1"/>
    <col min="3335" max="3335" width="21" style="96" customWidth="1"/>
    <col min="3336" max="3336" width="25.140625" style="96" bestFit="1" customWidth="1"/>
    <col min="3337" max="3338" width="21" style="96" customWidth="1"/>
    <col min="3339" max="3339" width="2.7109375" style="96" customWidth="1"/>
    <col min="3340" max="3340" width="3.7109375" style="96" customWidth="1"/>
    <col min="3341" max="3584" width="11.42578125" style="96" hidden="1"/>
    <col min="3585" max="3585" width="2.42578125" style="96" customWidth="1"/>
    <col min="3586" max="3586" width="3" style="96" customWidth="1"/>
    <col min="3587" max="3588" width="11.42578125" style="96" customWidth="1"/>
    <col min="3589" max="3589" width="23.5703125" style="96" customWidth="1"/>
    <col min="3590" max="3590" width="2.85546875" style="96" customWidth="1"/>
    <col min="3591" max="3591" width="21" style="96" customWidth="1"/>
    <col min="3592" max="3592" width="25.140625" style="96" bestFit="1" customWidth="1"/>
    <col min="3593" max="3594" width="21" style="96" customWidth="1"/>
    <col min="3595" max="3595" width="2.7109375" style="96" customWidth="1"/>
    <col min="3596" max="3596" width="3.7109375" style="96" customWidth="1"/>
    <col min="3597" max="3840" width="11.42578125" style="96" hidden="1"/>
    <col min="3841" max="3841" width="2.42578125" style="96" customWidth="1"/>
    <col min="3842" max="3842" width="3" style="96" customWidth="1"/>
    <col min="3843" max="3844" width="11.42578125" style="96" customWidth="1"/>
    <col min="3845" max="3845" width="23.5703125" style="96" customWidth="1"/>
    <col min="3846" max="3846" width="2.85546875" style="96" customWidth="1"/>
    <col min="3847" max="3847" width="21" style="96" customWidth="1"/>
    <col min="3848" max="3848" width="25.140625" style="96" bestFit="1" customWidth="1"/>
    <col min="3849" max="3850" width="21" style="96" customWidth="1"/>
    <col min="3851" max="3851" width="2.7109375" style="96" customWidth="1"/>
    <col min="3852" max="3852" width="3.7109375" style="96" customWidth="1"/>
    <col min="3853" max="4096" width="11.42578125" style="96" hidden="1"/>
    <col min="4097" max="4097" width="2.42578125" style="96" customWidth="1"/>
    <col min="4098" max="4098" width="3" style="96" customWidth="1"/>
    <col min="4099" max="4100" width="11.42578125" style="96" customWidth="1"/>
    <col min="4101" max="4101" width="23.5703125" style="96" customWidth="1"/>
    <col min="4102" max="4102" width="2.85546875" style="96" customWidth="1"/>
    <col min="4103" max="4103" width="21" style="96" customWidth="1"/>
    <col min="4104" max="4104" width="25.140625" style="96" bestFit="1" customWidth="1"/>
    <col min="4105" max="4106" width="21" style="96" customWidth="1"/>
    <col min="4107" max="4107" width="2.7109375" style="96" customWidth="1"/>
    <col min="4108" max="4108" width="3.7109375" style="96" customWidth="1"/>
    <col min="4109" max="4352" width="11.42578125" style="96" hidden="1"/>
    <col min="4353" max="4353" width="2.42578125" style="96" customWidth="1"/>
    <col min="4354" max="4354" width="3" style="96" customWidth="1"/>
    <col min="4355" max="4356" width="11.42578125" style="96" customWidth="1"/>
    <col min="4357" max="4357" width="23.5703125" style="96" customWidth="1"/>
    <col min="4358" max="4358" width="2.85546875" style="96" customWidth="1"/>
    <col min="4359" max="4359" width="21" style="96" customWidth="1"/>
    <col min="4360" max="4360" width="25.140625" style="96" bestFit="1" customWidth="1"/>
    <col min="4361" max="4362" width="21" style="96" customWidth="1"/>
    <col min="4363" max="4363" width="2.7109375" style="96" customWidth="1"/>
    <col min="4364" max="4364" width="3.7109375" style="96" customWidth="1"/>
    <col min="4365" max="4608" width="11.42578125" style="96" hidden="1"/>
    <col min="4609" max="4609" width="2.42578125" style="96" customWidth="1"/>
    <col min="4610" max="4610" width="3" style="96" customWidth="1"/>
    <col min="4611" max="4612" width="11.42578125" style="96" customWidth="1"/>
    <col min="4613" max="4613" width="23.5703125" style="96" customWidth="1"/>
    <col min="4614" max="4614" width="2.85546875" style="96" customWidth="1"/>
    <col min="4615" max="4615" width="21" style="96" customWidth="1"/>
    <col min="4616" max="4616" width="25.140625" style="96" bestFit="1" customWidth="1"/>
    <col min="4617" max="4618" width="21" style="96" customWidth="1"/>
    <col min="4619" max="4619" width="2.7109375" style="96" customWidth="1"/>
    <col min="4620" max="4620" width="3.7109375" style="96" customWidth="1"/>
    <col min="4621" max="4864" width="11.42578125" style="96" hidden="1"/>
    <col min="4865" max="4865" width="2.42578125" style="96" customWidth="1"/>
    <col min="4866" max="4866" width="3" style="96" customWidth="1"/>
    <col min="4867" max="4868" width="11.42578125" style="96" customWidth="1"/>
    <col min="4869" max="4869" width="23.5703125" style="96" customWidth="1"/>
    <col min="4870" max="4870" width="2.85546875" style="96" customWidth="1"/>
    <col min="4871" max="4871" width="21" style="96" customWidth="1"/>
    <col min="4872" max="4872" width="25.140625" style="96" bestFit="1" customWidth="1"/>
    <col min="4873" max="4874" width="21" style="96" customWidth="1"/>
    <col min="4875" max="4875" width="2.7109375" style="96" customWidth="1"/>
    <col min="4876" max="4876" width="3.7109375" style="96" customWidth="1"/>
    <col min="4877" max="5120" width="11.42578125" style="96" hidden="1"/>
    <col min="5121" max="5121" width="2.42578125" style="96" customWidth="1"/>
    <col min="5122" max="5122" width="3" style="96" customWidth="1"/>
    <col min="5123" max="5124" width="11.42578125" style="96" customWidth="1"/>
    <col min="5125" max="5125" width="23.5703125" style="96" customWidth="1"/>
    <col min="5126" max="5126" width="2.85546875" style="96" customWidth="1"/>
    <col min="5127" max="5127" width="21" style="96" customWidth="1"/>
    <col min="5128" max="5128" width="25.140625" style="96" bestFit="1" customWidth="1"/>
    <col min="5129" max="5130" width="21" style="96" customWidth="1"/>
    <col min="5131" max="5131" width="2.7109375" style="96" customWidth="1"/>
    <col min="5132" max="5132" width="3.7109375" style="96" customWidth="1"/>
    <col min="5133" max="5376" width="11.42578125" style="96" hidden="1"/>
    <col min="5377" max="5377" width="2.42578125" style="96" customWidth="1"/>
    <col min="5378" max="5378" width="3" style="96" customWidth="1"/>
    <col min="5379" max="5380" width="11.42578125" style="96" customWidth="1"/>
    <col min="5381" max="5381" width="23.5703125" style="96" customWidth="1"/>
    <col min="5382" max="5382" width="2.85546875" style="96" customWidth="1"/>
    <col min="5383" max="5383" width="21" style="96" customWidth="1"/>
    <col min="5384" max="5384" width="25.140625" style="96" bestFit="1" customWidth="1"/>
    <col min="5385" max="5386" width="21" style="96" customWidth="1"/>
    <col min="5387" max="5387" width="2.7109375" style="96" customWidth="1"/>
    <col min="5388" max="5388" width="3.7109375" style="96" customWidth="1"/>
    <col min="5389" max="5632" width="11.42578125" style="96" hidden="1"/>
    <col min="5633" max="5633" width="2.42578125" style="96" customWidth="1"/>
    <col min="5634" max="5634" width="3" style="96" customWidth="1"/>
    <col min="5635" max="5636" width="11.42578125" style="96" customWidth="1"/>
    <col min="5637" max="5637" width="23.5703125" style="96" customWidth="1"/>
    <col min="5638" max="5638" width="2.85546875" style="96" customWidth="1"/>
    <col min="5639" max="5639" width="21" style="96" customWidth="1"/>
    <col min="5640" max="5640" width="25.140625" style="96" bestFit="1" customWidth="1"/>
    <col min="5641" max="5642" width="21" style="96" customWidth="1"/>
    <col min="5643" max="5643" width="2.7109375" style="96" customWidth="1"/>
    <col min="5644" max="5644" width="3.7109375" style="96" customWidth="1"/>
    <col min="5645" max="5888" width="11.42578125" style="96" hidden="1"/>
    <col min="5889" max="5889" width="2.42578125" style="96" customWidth="1"/>
    <col min="5890" max="5890" width="3" style="96" customWidth="1"/>
    <col min="5891" max="5892" width="11.42578125" style="96" customWidth="1"/>
    <col min="5893" max="5893" width="23.5703125" style="96" customWidth="1"/>
    <col min="5894" max="5894" width="2.85546875" style="96" customWidth="1"/>
    <col min="5895" max="5895" width="21" style="96" customWidth="1"/>
    <col min="5896" max="5896" width="25.140625" style="96" bestFit="1" customWidth="1"/>
    <col min="5897" max="5898" width="21" style="96" customWidth="1"/>
    <col min="5899" max="5899" width="2.7109375" style="96" customWidth="1"/>
    <col min="5900" max="5900" width="3.7109375" style="96" customWidth="1"/>
    <col min="5901" max="6144" width="11.42578125" style="96" hidden="1"/>
    <col min="6145" max="6145" width="2.42578125" style="96" customWidth="1"/>
    <col min="6146" max="6146" width="3" style="96" customWidth="1"/>
    <col min="6147" max="6148" width="11.42578125" style="96" customWidth="1"/>
    <col min="6149" max="6149" width="23.5703125" style="96" customWidth="1"/>
    <col min="6150" max="6150" width="2.85546875" style="96" customWidth="1"/>
    <col min="6151" max="6151" width="21" style="96" customWidth="1"/>
    <col min="6152" max="6152" width="25.140625" style="96" bestFit="1" customWidth="1"/>
    <col min="6153" max="6154" width="21" style="96" customWidth="1"/>
    <col min="6155" max="6155" width="2.7109375" style="96" customWidth="1"/>
    <col min="6156" max="6156" width="3.7109375" style="96" customWidth="1"/>
    <col min="6157" max="6400" width="11.42578125" style="96" hidden="1"/>
    <col min="6401" max="6401" width="2.42578125" style="96" customWidth="1"/>
    <col min="6402" max="6402" width="3" style="96" customWidth="1"/>
    <col min="6403" max="6404" width="11.42578125" style="96" customWidth="1"/>
    <col min="6405" max="6405" width="23.5703125" style="96" customWidth="1"/>
    <col min="6406" max="6406" width="2.85546875" style="96" customWidth="1"/>
    <col min="6407" max="6407" width="21" style="96" customWidth="1"/>
    <col min="6408" max="6408" width="25.140625" style="96" bestFit="1" customWidth="1"/>
    <col min="6409" max="6410" width="21" style="96" customWidth="1"/>
    <col min="6411" max="6411" width="2.7109375" style="96" customWidth="1"/>
    <col min="6412" max="6412" width="3.7109375" style="96" customWidth="1"/>
    <col min="6413" max="6656" width="11.42578125" style="96" hidden="1"/>
    <col min="6657" max="6657" width="2.42578125" style="96" customWidth="1"/>
    <col min="6658" max="6658" width="3" style="96" customWidth="1"/>
    <col min="6659" max="6660" width="11.42578125" style="96" customWidth="1"/>
    <col min="6661" max="6661" width="23.5703125" style="96" customWidth="1"/>
    <col min="6662" max="6662" width="2.85546875" style="96" customWidth="1"/>
    <col min="6663" max="6663" width="21" style="96" customWidth="1"/>
    <col min="6664" max="6664" width="25.140625" style="96" bestFit="1" customWidth="1"/>
    <col min="6665" max="6666" width="21" style="96" customWidth="1"/>
    <col min="6667" max="6667" width="2.7109375" style="96" customWidth="1"/>
    <col min="6668" max="6668" width="3.7109375" style="96" customWidth="1"/>
    <col min="6669" max="6912" width="11.42578125" style="96" hidden="1"/>
    <col min="6913" max="6913" width="2.42578125" style="96" customWidth="1"/>
    <col min="6914" max="6914" width="3" style="96" customWidth="1"/>
    <col min="6915" max="6916" width="11.42578125" style="96" customWidth="1"/>
    <col min="6917" max="6917" width="23.5703125" style="96" customWidth="1"/>
    <col min="6918" max="6918" width="2.85546875" style="96" customWidth="1"/>
    <col min="6919" max="6919" width="21" style="96" customWidth="1"/>
    <col min="6920" max="6920" width="25.140625" style="96" bestFit="1" customWidth="1"/>
    <col min="6921" max="6922" width="21" style="96" customWidth="1"/>
    <col min="6923" max="6923" width="2.7109375" style="96" customWidth="1"/>
    <col min="6924" max="6924" width="3.7109375" style="96" customWidth="1"/>
    <col min="6925" max="7168" width="11.42578125" style="96" hidden="1"/>
    <col min="7169" max="7169" width="2.42578125" style="96" customWidth="1"/>
    <col min="7170" max="7170" width="3" style="96" customWidth="1"/>
    <col min="7171" max="7172" width="11.42578125" style="96" customWidth="1"/>
    <col min="7173" max="7173" width="23.5703125" style="96" customWidth="1"/>
    <col min="7174" max="7174" width="2.85546875" style="96" customWidth="1"/>
    <col min="7175" max="7175" width="21" style="96" customWidth="1"/>
    <col min="7176" max="7176" width="25.140625" style="96" bestFit="1" customWidth="1"/>
    <col min="7177" max="7178" width="21" style="96" customWidth="1"/>
    <col min="7179" max="7179" width="2.7109375" style="96" customWidth="1"/>
    <col min="7180" max="7180" width="3.7109375" style="96" customWidth="1"/>
    <col min="7181" max="7424" width="11.42578125" style="96" hidden="1"/>
    <col min="7425" max="7425" width="2.42578125" style="96" customWidth="1"/>
    <col min="7426" max="7426" width="3" style="96" customWidth="1"/>
    <col min="7427" max="7428" width="11.42578125" style="96" customWidth="1"/>
    <col min="7429" max="7429" width="23.5703125" style="96" customWidth="1"/>
    <col min="7430" max="7430" width="2.85546875" style="96" customWidth="1"/>
    <col min="7431" max="7431" width="21" style="96" customWidth="1"/>
    <col min="7432" max="7432" width="25.140625" style="96" bestFit="1" customWidth="1"/>
    <col min="7433" max="7434" width="21" style="96" customWidth="1"/>
    <col min="7435" max="7435" width="2.7109375" style="96" customWidth="1"/>
    <col min="7436" max="7436" width="3.7109375" style="96" customWidth="1"/>
    <col min="7437" max="7680" width="11.42578125" style="96" hidden="1"/>
    <col min="7681" max="7681" width="2.42578125" style="96" customWidth="1"/>
    <col min="7682" max="7682" width="3" style="96" customWidth="1"/>
    <col min="7683" max="7684" width="11.42578125" style="96" customWidth="1"/>
    <col min="7685" max="7685" width="23.5703125" style="96" customWidth="1"/>
    <col min="7686" max="7686" width="2.85546875" style="96" customWidth="1"/>
    <col min="7687" max="7687" width="21" style="96" customWidth="1"/>
    <col min="7688" max="7688" width="25.140625" style="96" bestFit="1" customWidth="1"/>
    <col min="7689" max="7690" width="21" style="96" customWidth="1"/>
    <col min="7691" max="7691" width="2.7109375" style="96" customWidth="1"/>
    <col min="7692" max="7692" width="3.7109375" style="96" customWidth="1"/>
    <col min="7693" max="7936" width="11.42578125" style="96" hidden="1"/>
    <col min="7937" max="7937" width="2.42578125" style="96" customWidth="1"/>
    <col min="7938" max="7938" width="3" style="96" customWidth="1"/>
    <col min="7939" max="7940" width="11.42578125" style="96" customWidth="1"/>
    <col min="7941" max="7941" width="23.5703125" style="96" customWidth="1"/>
    <col min="7942" max="7942" width="2.85546875" style="96" customWidth="1"/>
    <col min="7943" max="7943" width="21" style="96" customWidth="1"/>
    <col min="7944" max="7944" width="25.140625" style="96" bestFit="1" customWidth="1"/>
    <col min="7945" max="7946" width="21" style="96" customWidth="1"/>
    <col min="7947" max="7947" width="2.7109375" style="96" customWidth="1"/>
    <col min="7948" max="7948" width="3.7109375" style="96" customWidth="1"/>
    <col min="7949" max="8192" width="11.42578125" style="96" hidden="1"/>
    <col min="8193" max="8193" width="2.42578125" style="96" customWidth="1"/>
    <col min="8194" max="8194" width="3" style="96" customWidth="1"/>
    <col min="8195" max="8196" width="11.42578125" style="96" customWidth="1"/>
    <col min="8197" max="8197" width="23.5703125" style="96" customWidth="1"/>
    <col min="8198" max="8198" width="2.85546875" style="96" customWidth="1"/>
    <col min="8199" max="8199" width="21" style="96" customWidth="1"/>
    <col min="8200" max="8200" width="25.140625" style="96" bestFit="1" customWidth="1"/>
    <col min="8201" max="8202" width="21" style="96" customWidth="1"/>
    <col min="8203" max="8203" width="2.7109375" style="96" customWidth="1"/>
    <col min="8204" max="8204" width="3.7109375" style="96" customWidth="1"/>
    <col min="8205" max="8448" width="11.42578125" style="96" hidden="1"/>
    <col min="8449" max="8449" width="2.42578125" style="96" customWidth="1"/>
    <col min="8450" max="8450" width="3" style="96" customWidth="1"/>
    <col min="8451" max="8452" width="11.42578125" style="96" customWidth="1"/>
    <col min="8453" max="8453" width="23.5703125" style="96" customWidth="1"/>
    <col min="8454" max="8454" width="2.85546875" style="96" customWidth="1"/>
    <col min="8455" max="8455" width="21" style="96" customWidth="1"/>
    <col min="8456" max="8456" width="25.140625" style="96" bestFit="1" customWidth="1"/>
    <col min="8457" max="8458" width="21" style="96" customWidth="1"/>
    <col min="8459" max="8459" width="2.7109375" style="96" customWidth="1"/>
    <col min="8460" max="8460" width="3.7109375" style="96" customWidth="1"/>
    <col min="8461" max="8704" width="11.42578125" style="96" hidden="1"/>
    <col min="8705" max="8705" width="2.42578125" style="96" customWidth="1"/>
    <col min="8706" max="8706" width="3" style="96" customWidth="1"/>
    <col min="8707" max="8708" width="11.42578125" style="96" customWidth="1"/>
    <col min="8709" max="8709" width="23.5703125" style="96" customWidth="1"/>
    <col min="8710" max="8710" width="2.85546875" style="96" customWidth="1"/>
    <col min="8711" max="8711" width="21" style="96" customWidth="1"/>
    <col min="8712" max="8712" width="25.140625" style="96" bestFit="1" customWidth="1"/>
    <col min="8713" max="8714" width="21" style="96" customWidth="1"/>
    <col min="8715" max="8715" width="2.7109375" style="96" customWidth="1"/>
    <col min="8716" max="8716" width="3.7109375" style="96" customWidth="1"/>
    <col min="8717" max="8960" width="11.42578125" style="96" hidden="1"/>
    <col min="8961" max="8961" width="2.42578125" style="96" customWidth="1"/>
    <col min="8962" max="8962" width="3" style="96" customWidth="1"/>
    <col min="8963" max="8964" width="11.42578125" style="96" customWidth="1"/>
    <col min="8965" max="8965" width="23.5703125" style="96" customWidth="1"/>
    <col min="8966" max="8966" width="2.85546875" style="96" customWidth="1"/>
    <col min="8967" max="8967" width="21" style="96" customWidth="1"/>
    <col min="8968" max="8968" width="25.140625" style="96" bestFit="1" customWidth="1"/>
    <col min="8969" max="8970" width="21" style="96" customWidth="1"/>
    <col min="8971" max="8971" width="2.7109375" style="96" customWidth="1"/>
    <col min="8972" max="8972" width="3.7109375" style="96" customWidth="1"/>
    <col min="8973" max="9216" width="11.42578125" style="96" hidden="1"/>
    <col min="9217" max="9217" width="2.42578125" style="96" customWidth="1"/>
    <col min="9218" max="9218" width="3" style="96" customWidth="1"/>
    <col min="9219" max="9220" width="11.42578125" style="96" customWidth="1"/>
    <col min="9221" max="9221" width="23.5703125" style="96" customWidth="1"/>
    <col min="9222" max="9222" width="2.85546875" style="96" customWidth="1"/>
    <col min="9223" max="9223" width="21" style="96" customWidth="1"/>
    <col min="9224" max="9224" width="25.140625" style="96" bestFit="1" customWidth="1"/>
    <col min="9225" max="9226" width="21" style="96" customWidth="1"/>
    <col min="9227" max="9227" width="2.7109375" style="96" customWidth="1"/>
    <col min="9228" max="9228" width="3.7109375" style="96" customWidth="1"/>
    <col min="9229" max="9472" width="11.42578125" style="96" hidden="1"/>
    <col min="9473" max="9473" width="2.42578125" style="96" customWidth="1"/>
    <col min="9474" max="9474" width="3" style="96" customWidth="1"/>
    <col min="9475" max="9476" width="11.42578125" style="96" customWidth="1"/>
    <col min="9477" max="9477" width="23.5703125" style="96" customWidth="1"/>
    <col min="9478" max="9478" width="2.85546875" style="96" customWidth="1"/>
    <col min="9479" max="9479" width="21" style="96" customWidth="1"/>
    <col min="9480" max="9480" width="25.140625" style="96" bestFit="1" customWidth="1"/>
    <col min="9481" max="9482" width="21" style="96" customWidth="1"/>
    <col min="9483" max="9483" width="2.7109375" style="96" customWidth="1"/>
    <col min="9484" max="9484" width="3.7109375" style="96" customWidth="1"/>
    <col min="9485" max="9728" width="11.42578125" style="96" hidden="1"/>
    <col min="9729" max="9729" width="2.42578125" style="96" customWidth="1"/>
    <col min="9730" max="9730" width="3" style="96" customWidth="1"/>
    <col min="9731" max="9732" width="11.42578125" style="96" customWidth="1"/>
    <col min="9733" max="9733" width="23.5703125" style="96" customWidth="1"/>
    <col min="9734" max="9734" width="2.85546875" style="96" customWidth="1"/>
    <col min="9735" max="9735" width="21" style="96" customWidth="1"/>
    <col min="9736" max="9736" width="25.140625" style="96" bestFit="1" customWidth="1"/>
    <col min="9737" max="9738" width="21" style="96" customWidth="1"/>
    <col min="9739" max="9739" width="2.7109375" style="96" customWidth="1"/>
    <col min="9740" max="9740" width="3.7109375" style="96" customWidth="1"/>
    <col min="9741" max="9984" width="11.42578125" style="96" hidden="1"/>
    <col min="9985" max="9985" width="2.42578125" style="96" customWidth="1"/>
    <col min="9986" max="9986" width="3" style="96" customWidth="1"/>
    <col min="9987" max="9988" width="11.42578125" style="96" customWidth="1"/>
    <col min="9989" max="9989" width="23.5703125" style="96" customWidth="1"/>
    <col min="9990" max="9990" width="2.85546875" style="96" customWidth="1"/>
    <col min="9991" max="9991" width="21" style="96" customWidth="1"/>
    <col min="9992" max="9992" width="25.140625" style="96" bestFit="1" customWidth="1"/>
    <col min="9993" max="9994" width="21" style="96" customWidth="1"/>
    <col min="9995" max="9995" width="2.7109375" style="96" customWidth="1"/>
    <col min="9996" max="9996" width="3.7109375" style="96" customWidth="1"/>
    <col min="9997" max="10240" width="11.42578125" style="96" hidden="1"/>
    <col min="10241" max="10241" width="2.42578125" style="96" customWidth="1"/>
    <col min="10242" max="10242" width="3" style="96" customWidth="1"/>
    <col min="10243" max="10244" width="11.42578125" style="96" customWidth="1"/>
    <col min="10245" max="10245" width="23.5703125" style="96" customWidth="1"/>
    <col min="10246" max="10246" width="2.85546875" style="96" customWidth="1"/>
    <col min="10247" max="10247" width="21" style="96" customWidth="1"/>
    <col min="10248" max="10248" width="25.140625" style="96" bestFit="1" customWidth="1"/>
    <col min="10249" max="10250" width="21" style="96" customWidth="1"/>
    <col min="10251" max="10251" width="2.7109375" style="96" customWidth="1"/>
    <col min="10252" max="10252" width="3.7109375" style="96" customWidth="1"/>
    <col min="10253" max="10496" width="11.42578125" style="96" hidden="1"/>
    <col min="10497" max="10497" width="2.42578125" style="96" customWidth="1"/>
    <col min="10498" max="10498" width="3" style="96" customWidth="1"/>
    <col min="10499" max="10500" width="11.42578125" style="96" customWidth="1"/>
    <col min="10501" max="10501" width="23.5703125" style="96" customWidth="1"/>
    <col min="10502" max="10502" width="2.85546875" style="96" customWidth="1"/>
    <col min="10503" max="10503" width="21" style="96" customWidth="1"/>
    <col min="10504" max="10504" width="25.140625" style="96" bestFit="1" customWidth="1"/>
    <col min="10505" max="10506" width="21" style="96" customWidth="1"/>
    <col min="10507" max="10507" width="2.7109375" style="96" customWidth="1"/>
    <col min="10508" max="10508" width="3.7109375" style="96" customWidth="1"/>
    <col min="10509" max="10752" width="11.42578125" style="96" hidden="1"/>
    <col min="10753" max="10753" width="2.42578125" style="96" customWidth="1"/>
    <col min="10754" max="10754" width="3" style="96" customWidth="1"/>
    <col min="10755" max="10756" width="11.42578125" style="96" customWidth="1"/>
    <col min="10757" max="10757" width="23.5703125" style="96" customWidth="1"/>
    <col min="10758" max="10758" width="2.85546875" style="96" customWidth="1"/>
    <col min="10759" max="10759" width="21" style="96" customWidth="1"/>
    <col min="10760" max="10760" width="25.140625" style="96" bestFit="1" customWidth="1"/>
    <col min="10761" max="10762" width="21" style="96" customWidth="1"/>
    <col min="10763" max="10763" width="2.7109375" style="96" customWidth="1"/>
    <col min="10764" max="10764" width="3.7109375" style="96" customWidth="1"/>
    <col min="10765" max="11008" width="11.42578125" style="96" hidden="1"/>
    <col min="11009" max="11009" width="2.42578125" style="96" customWidth="1"/>
    <col min="11010" max="11010" width="3" style="96" customWidth="1"/>
    <col min="11011" max="11012" width="11.42578125" style="96" customWidth="1"/>
    <col min="11013" max="11013" width="23.5703125" style="96" customWidth="1"/>
    <col min="11014" max="11014" width="2.85546875" style="96" customWidth="1"/>
    <col min="11015" max="11015" width="21" style="96" customWidth="1"/>
    <col min="11016" max="11016" width="25.140625" style="96" bestFit="1" customWidth="1"/>
    <col min="11017" max="11018" width="21" style="96" customWidth="1"/>
    <col min="11019" max="11019" width="2.7109375" style="96" customWidth="1"/>
    <col min="11020" max="11020" width="3.7109375" style="96" customWidth="1"/>
    <col min="11021" max="11264" width="11.42578125" style="96" hidden="1"/>
    <col min="11265" max="11265" width="2.42578125" style="96" customWidth="1"/>
    <col min="11266" max="11266" width="3" style="96" customWidth="1"/>
    <col min="11267" max="11268" width="11.42578125" style="96" customWidth="1"/>
    <col min="11269" max="11269" width="23.5703125" style="96" customWidth="1"/>
    <col min="11270" max="11270" width="2.85546875" style="96" customWidth="1"/>
    <col min="11271" max="11271" width="21" style="96" customWidth="1"/>
    <col min="11272" max="11272" width="25.140625" style="96" bestFit="1" customWidth="1"/>
    <col min="11273" max="11274" width="21" style="96" customWidth="1"/>
    <col min="11275" max="11275" width="2.7109375" style="96" customWidth="1"/>
    <col min="11276" max="11276" width="3.7109375" style="96" customWidth="1"/>
    <col min="11277" max="11520" width="11.42578125" style="96" hidden="1"/>
    <col min="11521" max="11521" width="2.42578125" style="96" customWidth="1"/>
    <col min="11522" max="11522" width="3" style="96" customWidth="1"/>
    <col min="11523" max="11524" width="11.42578125" style="96" customWidth="1"/>
    <col min="11525" max="11525" width="23.5703125" style="96" customWidth="1"/>
    <col min="11526" max="11526" width="2.85546875" style="96" customWidth="1"/>
    <col min="11527" max="11527" width="21" style="96" customWidth="1"/>
    <col min="11528" max="11528" width="25.140625" style="96" bestFit="1" customWidth="1"/>
    <col min="11529" max="11530" width="21" style="96" customWidth="1"/>
    <col min="11531" max="11531" width="2.7109375" style="96" customWidth="1"/>
    <col min="11532" max="11532" width="3.7109375" style="96" customWidth="1"/>
    <col min="11533" max="11776" width="11.42578125" style="96" hidden="1"/>
    <col min="11777" max="11777" width="2.42578125" style="96" customWidth="1"/>
    <col min="11778" max="11778" width="3" style="96" customWidth="1"/>
    <col min="11779" max="11780" width="11.42578125" style="96" customWidth="1"/>
    <col min="11781" max="11781" width="23.5703125" style="96" customWidth="1"/>
    <col min="11782" max="11782" width="2.85546875" style="96" customWidth="1"/>
    <col min="11783" max="11783" width="21" style="96" customWidth="1"/>
    <col min="11784" max="11784" width="25.140625" style="96" bestFit="1" customWidth="1"/>
    <col min="11785" max="11786" width="21" style="96" customWidth="1"/>
    <col min="11787" max="11787" width="2.7109375" style="96" customWidth="1"/>
    <col min="11788" max="11788" width="3.7109375" style="96" customWidth="1"/>
    <col min="11789" max="12032" width="11.42578125" style="96" hidden="1"/>
    <col min="12033" max="12033" width="2.42578125" style="96" customWidth="1"/>
    <col min="12034" max="12034" width="3" style="96" customWidth="1"/>
    <col min="12035" max="12036" width="11.42578125" style="96" customWidth="1"/>
    <col min="12037" max="12037" width="23.5703125" style="96" customWidth="1"/>
    <col min="12038" max="12038" width="2.85546875" style="96" customWidth="1"/>
    <col min="12039" max="12039" width="21" style="96" customWidth="1"/>
    <col min="12040" max="12040" width="25.140625" style="96" bestFit="1" customWidth="1"/>
    <col min="12041" max="12042" width="21" style="96" customWidth="1"/>
    <col min="12043" max="12043" width="2.7109375" style="96" customWidth="1"/>
    <col min="12044" max="12044" width="3.7109375" style="96" customWidth="1"/>
    <col min="12045" max="12288" width="11.42578125" style="96" hidden="1"/>
    <col min="12289" max="12289" width="2.42578125" style="96" customWidth="1"/>
    <col min="12290" max="12290" width="3" style="96" customWidth="1"/>
    <col min="12291" max="12292" width="11.42578125" style="96" customWidth="1"/>
    <col min="12293" max="12293" width="23.5703125" style="96" customWidth="1"/>
    <col min="12294" max="12294" width="2.85546875" style="96" customWidth="1"/>
    <col min="12295" max="12295" width="21" style="96" customWidth="1"/>
    <col min="12296" max="12296" width="25.140625" style="96" bestFit="1" customWidth="1"/>
    <col min="12297" max="12298" width="21" style="96" customWidth="1"/>
    <col min="12299" max="12299" width="2.7109375" style="96" customWidth="1"/>
    <col min="12300" max="12300" width="3.7109375" style="96" customWidth="1"/>
    <col min="12301" max="12544" width="11.42578125" style="96" hidden="1"/>
    <col min="12545" max="12545" width="2.42578125" style="96" customWidth="1"/>
    <col min="12546" max="12546" width="3" style="96" customWidth="1"/>
    <col min="12547" max="12548" width="11.42578125" style="96" customWidth="1"/>
    <col min="12549" max="12549" width="23.5703125" style="96" customWidth="1"/>
    <col min="12550" max="12550" width="2.85546875" style="96" customWidth="1"/>
    <col min="12551" max="12551" width="21" style="96" customWidth="1"/>
    <col min="12552" max="12552" width="25.140625" style="96" bestFit="1" customWidth="1"/>
    <col min="12553" max="12554" width="21" style="96" customWidth="1"/>
    <col min="12555" max="12555" width="2.7109375" style="96" customWidth="1"/>
    <col min="12556" max="12556" width="3.7109375" style="96" customWidth="1"/>
    <col min="12557" max="12800" width="11.42578125" style="96" hidden="1"/>
    <col min="12801" max="12801" width="2.42578125" style="96" customWidth="1"/>
    <col min="12802" max="12802" width="3" style="96" customWidth="1"/>
    <col min="12803" max="12804" width="11.42578125" style="96" customWidth="1"/>
    <col min="12805" max="12805" width="23.5703125" style="96" customWidth="1"/>
    <col min="12806" max="12806" width="2.85546875" style="96" customWidth="1"/>
    <col min="12807" max="12807" width="21" style="96" customWidth="1"/>
    <col min="12808" max="12808" width="25.140625" style="96" bestFit="1" customWidth="1"/>
    <col min="12809" max="12810" width="21" style="96" customWidth="1"/>
    <col min="12811" max="12811" width="2.7109375" style="96" customWidth="1"/>
    <col min="12812" max="12812" width="3.7109375" style="96" customWidth="1"/>
    <col min="12813" max="13056" width="11.42578125" style="96" hidden="1"/>
    <col min="13057" max="13057" width="2.42578125" style="96" customWidth="1"/>
    <col min="13058" max="13058" width="3" style="96" customWidth="1"/>
    <col min="13059" max="13060" width="11.42578125" style="96" customWidth="1"/>
    <col min="13061" max="13061" width="23.5703125" style="96" customWidth="1"/>
    <col min="13062" max="13062" width="2.85546875" style="96" customWidth="1"/>
    <col min="13063" max="13063" width="21" style="96" customWidth="1"/>
    <col min="13064" max="13064" width="25.140625" style="96" bestFit="1" customWidth="1"/>
    <col min="13065" max="13066" width="21" style="96" customWidth="1"/>
    <col min="13067" max="13067" width="2.7109375" style="96" customWidth="1"/>
    <col min="13068" max="13068" width="3.7109375" style="96" customWidth="1"/>
    <col min="13069" max="13312" width="11.42578125" style="96" hidden="1"/>
    <col min="13313" max="13313" width="2.42578125" style="96" customWidth="1"/>
    <col min="13314" max="13314" width="3" style="96" customWidth="1"/>
    <col min="13315" max="13316" width="11.42578125" style="96" customWidth="1"/>
    <col min="13317" max="13317" width="23.5703125" style="96" customWidth="1"/>
    <col min="13318" max="13318" width="2.85546875" style="96" customWidth="1"/>
    <col min="13319" max="13319" width="21" style="96" customWidth="1"/>
    <col min="13320" max="13320" width="25.140625" style="96" bestFit="1" customWidth="1"/>
    <col min="13321" max="13322" width="21" style="96" customWidth="1"/>
    <col min="13323" max="13323" width="2.7109375" style="96" customWidth="1"/>
    <col min="13324" max="13324" width="3.7109375" style="96" customWidth="1"/>
    <col min="13325" max="13568" width="11.42578125" style="96" hidden="1"/>
    <col min="13569" max="13569" width="2.42578125" style="96" customWidth="1"/>
    <col min="13570" max="13570" width="3" style="96" customWidth="1"/>
    <col min="13571" max="13572" width="11.42578125" style="96" customWidth="1"/>
    <col min="13573" max="13573" width="23.5703125" style="96" customWidth="1"/>
    <col min="13574" max="13574" width="2.85546875" style="96" customWidth="1"/>
    <col min="13575" max="13575" width="21" style="96" customWidth="1"/>
    <col min="13576" max="13576" width="25.140625" style="96" bestFit="1" customWidth="1"/>
    <col min="13577" max="13578" width="21" style="96" customWidth="1"/>
    <col min="13579" max="13579" width="2.7109375" style="96" customWidth="1"/>
    <col min="13580" max="13580" width="3.7109375" style="96" customWidth="1"/>
    <col min="13581" max="13824" width="11.42578125" style="96" hidden="1"/>
    <col min="13825" max="13825" width="2.42578125" style="96" customWidth="1"/>
    <col min="13826" max="13826" width="3" style="96" customWidth="1"/>
    <col min="13827" max="13828" width="11.42578125" style="96" customWidth="1"/>
    <col min="13829" max="13829" width="23.5703125" style="96" customWidth="1"/>
    <col min="13830" max="13830" width="2.85546875" style="96" customWidth="1"/>
    <col min="13831" max="13831" width="21" style="96" customWidth="1"/>
    <col min="13832" max="13832" width="25.140625" style="96" bestFit="1" customWidth="1"/>
    <col min="13833" max="13834" width="21" style="96" customWidth="1"/>
    <col min="13835" max="13835" width="2.7109375" style="96" customWidth="1"/>
    <col min="13836" max="13836" width="3.7109375" style="96" customWidth="1"/>
    <col min="13837" max="14080" width="11.42578125" style="96" hidden="1"/>
    <col min="14081" max="14081" width="2.42578125" style="96" customWidth="1"/>
    <col min="14082" max="14082" width="3" style="96" customWidth="1"/>
    <col min="14083" max="14084" width="11.42578125" style="96" customWidth="1"/>
    <col min="14085" max="14085" width="23.5703125" style="96" customWidth="1"/>
    <col min="14086" max="14086" width="2.85546875" style="96" customWidth="1"/>
    <col min="14087" max="14087" width="21" style="96" customWidth="1"/>
    <col min="14088" max="14088" width="25.140625" style="96" bestFit="1" customWidth="1"/>
    <col min="14089" max="14090" width="21" style="96" customWidth="1"/>
    <col min="14091" max="14091" width="2.7109375" style="96" customWidth="1"/>
    <col min="14092" max="14092" width="3.7109375" style="96" customWidth="1"/>
    <col min="14093" max="14336" width="11.42578125" style="96" hidden="1"/>
    <col min="14337" max="14337" width="2.42578125" style="96" customWidth="1"/>
    <col min="14338" max="14338" width="3" style="96" customWidth="1"/>
    <col min="14339" max="14340" width="11.42578125" style="96" customWidth="1"/>
    <col min="14341" max="14341" width="23.5703125" style="96" customWidth="1"/>
    <col min="14342" max="14342" width="2.85546875" style="96" customWidth="1"/>
    <col min="14343" max="14343" width="21" style="96" customWidth="1"/>
    <col min="14344" max="14344" width="25.140625" style="96" bestFit="1" customWidth="1"/>
    <col min="14345" max="14346" width="21" style="96" customWidth="1"/>
    <col min="14347" max="14347" width="2.7109375" style="96" customWidth="1"/>
    <col min="14348" max="14348" width="3.7109375" style="96" customWidth="1"/>
    <col min="14349" max="14592" width="11.42578125" style="96" hidden="1"/>
    <col min="14593" max="14593" width="2.42578125" style="96" customWidth="1"/>
    <col min="14594" max="14594" width="3" style="96" customWidth="1"/>
    <col min="14595" max="14596" width="11.42578125" style="96" customWidth="1"/>
    <col min="14597" max="14597" width="23.5703125" style="96" customWidth="1"/>
    <col min="14598" max="14598" width="2.85546875" style="96" customWidth="1"/>
    <col min="14599" max="14599" width="21" style="96" customWidth="1"/>
    <col min="14600" max="14600" width="25.140625" style="96" bestFit="1" customWidth="1"/>
    <col min="14601" max="14602" width="21" style="96" customWidth="1"/>
    <col min="14603" max="14603" width="2.7109375" style="96" customWidth="1"/>
    <col min="14604" max="14604" width="3.7109375" style="96" customWidth="1"/>
    <col min="14605" max="14848" width="11.42578125" style="96" hidden="1"/>
    <col min="14849" max="14849" width="2.42578125" style="96" customWidth="1"/>
    <col min="14850" max="14850" width="3" style="96" customWidth="1"/>
    <col min="14851" max="14852" width="11.42578125" style="96" customWidth="1"/>
    <col min="14853" max="14853" width="23.5703125" style="96" customWidth="1"/>
    <col min="14854" max="14854" width="2.85546875" style="96" customWidth="1"/>
    <col min="14855" max="14855" width="21" style="96" customWidth="1"/>
    <col min="14856" max="14856" width="25.140625" style="96" bestFit="1" customWidth="1"/>
    <col min="14857" max="14858" width="21" style="96" customWidth="1"/>
    <col min="14859" max="14859" width="2.7109375" style="96" customWidth="1"/>
    <col min="14860" max="14860" width="3.7109375" style="96" customWidth="1"/>
    <col min="14861" max="15104" width="11.42578125" style="96" hidden="1"/>
    <col min="15105" max="15105" width="2.42578125" style="96" customWidth="1"/>
    <col min="15106" max="15106" width="3" style="96" customWidth="1"/>
    <col min="15107" max="15108" width="11.42578125" style="96" customWidth="1"/>
    <col min="15109" max="15109" width="23.5703125" style="96" customWidth="1"/>
    <col min="15110" max="15110" width="2.85546875" style="96" customWidth="1"/>
    <col min="15111" max="15111" width="21" style="96" customWidth="1"/>
    <col min="15112" max="15112" width="25.140625" style="96" bestFit="1" customWidth="1"/>
    <col min="15113" max="15114" width="21" style="96" customWidth="1"/>
    <col min="15115" max="15115" width="2.7109375" style="96" customWidth="1"/>
    <col min="15116" max="15116" width="3.7109375" style="96" customWidth="1"/>
    <col min="15117" max="15360" width="11.42578125" style="96" hidden="1"/>
    <col min="15361" max="15361" width="2.42578125" style="96" customWidth="1"/>
    <col min="15362" max="15362" width="3" style="96" customWidth="1"/>
    <col min="15363" max="15364" width="11.42578125" style="96" customWidth="1"/>
    <col min="15365" max="15365" width="23.5703125" style="96" customWidth="1"/>
    <col min="15366" max="15366" width="2.85546875" style="96" customWidth="1"/>
    <col min="15367" max="15367" width="21" style="96" customWidth="1"/>
    <col min="15368" max="15368" width="25.140625" style="96" bestFit="1" customWidth="1"/>
    <col min="15369" max="15370" width="21" style="96" customWidth="1"/>
    <col min="15371" max="15371" width="2.7109375" style="96" customWidth="1"/>
    <col min="15372" max="15372" width="3.7109375" style="96" customWidth="1"/>
    <col min="15373" max="15616" width="11.42578125" style="96" hidden="1"/>
    <col min="15617" max="15617" width="2.42578125" style="96" customWidth="1"/>
    <col min="15618" max="15618" width="3" style="96" customWidth="1"/>
    <col min="15619" max="15620" width="11.42578125" style="96" customWidth="1"/>
    <col min="15621" max="15621" width="23.5703125" style="96" customWidth="1"/>
    <col min="15622" max="15622" width="2.85546875" style="96" customWidth="1"/>
    <col min="15623" max="15623" width="21" style="96" customWidth="1"/>
    <col min="15624" max="15624" width="25.140625" style="96" bestFit="1" customWidth="1"/>
    <col min="15625" max="15626" width="21" style="96" customWidth="1"/>
    <col min="15627" max="15627" width="2.7109375" style="96" customWidth="1"/>
    <col min="15628" max="15628" width="3.7109375" style="96" customWidth="1"/>
    <col min="15629" max="15872" width="11.42578125" style="96" hidden="1"/>
    <col min="15873" max="15873" width="2.42578125" style="96" customWidth="1"/>
    <col min="15874" max="15874" width="3" style="96" customWidth="1"/>
    <col min="15875" max="15876" width="11.42578125" style="96" customWidth="1"/>
    <col min="15877" max="15877" width="23.5703125" style="96" customWidth="1"/>
    <col min="15878" max="15878" width="2.85546875" style="96" customWidth="1"/>
    <col min="15879" max="15879" width="21" style="96" customWidth="1"/>
    <col min="15880" max="15880" width="25.140625" style="96" bestFit="1" customWidth="1"/>
    <col min="15881" max="15882" width="21" style="96" customWidth="1"/>
    <col min="15883" max="15883" width="2.7109375" style="96" customWidth="1"/>
    <col min="15884" max="15884" width="3.7109375" style="96" customWidth="1"/>
    <col min="15885" max="16128" width="11.42578125" style="96" hidden="1"/>
    <col min="16129" max="16129" width="2.42578125" style="96" customWidth="1"/>
    <col min="16130" max="16130" width="3" style="96" customWidth="1"/>
    <col min="16131" max="16132" width="11.42578125" style="96" customWidth="1"/>
    <col min="16133" max="16133" width="23.5703125" style="96" customWidth="1"/>
    <col min="16134" max="16134" width="2.85546875" style="96" customWidth="1"/>
    <col min="16135" max="16135" width="21" style="96" customWidth="1"/>
    <col min="16136" max="16136" width="25.140625" style="96" bestFit="1" customWidth="1"/>
    <col min="16137" max="16138" width="21" style="96" customWidth="1"/>
    <col min="16139" max="16139" width="2.7109375" style="96" customWidth="1"/>
    <col min="16140" max="16140" width="3.7109375" style="96" customWidth="1"/>
    <col min="16141" max="16384" width="11.42578125" style="96" hidden="1"/>
  </cols>
  <sheetData>
    <row r="1" spans="2:11" ht="8.25" customHeight="1" x14ac:dyDescent="0.25"/>
    <row r="2" spans="2:11" x14ac:dyDescent="0.25">
      <c r="C2" s="233"/>
      <c r="D2" s="365" t="s">
        <v>0</v>
      </c>
      <c r="E2" s="365"/>
      <c r="F2" s="365"/>
      <c r="G2" s="365"/>
      <c r="H2" s="365"/>
      <c r="I2" s="365"/>
      <c r="J2" s="233"/>
      <c r="K2" s="233"/>
    </row>
    <row r="3" spans="2:11" x14ac:dyDescent="0.25">
      <c r="C3" s="233"/>
      <c r="D3" s="365" t="s">
        <v>1</v>
      </c>
      <c r="E3" s="365"/>
      <c r="F3" s="365"/>
      <c r="G3" s="365"/>
      <c r="H3" s="365"/>
      <c r="I3" s="365"/>
      <c r="J3" s="233"/>
      <c r="K3" s="233"/>
    </row>
    <row r="4" spans="2:11" x14ac:dyDescent="0.25">
      <c r="C4" s="233"/>
      <c r="D4" s="365" t="s">
        <v>185</v>
      </c>
      <c r="E4" s="365"/>
      <c r="F4" s="365"/>
      <c r="G4" s="365"/>
      <c r="H4" s="365"/>
      <c r="I4" s="365"/>
      <c r="J4" s="233"/>
      <c r="K4" s="233"/>
    </row>
    <row r="5" spans="2:11" x14ac:dyDescent="0.25">
      <c r="C5" s="233"/>
      <c r="D5" s="365" t="s">
        <v>125</v>
      </c>
      <c r="E5" s="365"/>
      <c r="F5" s="365"/>
      <c r="G5" s="365"/>
      <c r="H5" s="365"/>
      <c r="I5" s="365"/>
      <c r="J5" s="233"/>
      <c r="K5" s="233"/>
    </row>
    <row r="6" spans="2:11" x14ac:dyDescent="0.25">
      <c r="B6" s="8"/>
      <c r="C6" s="6"/>
      <c r="D6" s="365" t="s">
        <v>4</v>
      </c>
      <c r="E6" s="365"/>
      <c r="F6" s="365"/>
      <c r="G6" s="365"/>
      <c r="H6" s="365"/>
      <c r="I6" s="365"/>
      <c r="J6" s="145"/>
      <c r="K6" s="234"/>
    </row>
    <row r="7" spans="2:11" ht="9" customHeight="1" x14ac:dyDescent="0.25">
      <c r="B7" s="235"/>
      <c r="C7" s="364"/>
      <c r="D7" s="364"/>
      <c r="E7" s="364"/>
      <c r="F7" s="364"/>
      <c r="G7" s="364"/>
      <c r="H7" s="364"/>
      <c r="I7" s="364"/>
      <c r="J7" s="364"/>
      <c r="K7" s="364"/>
    </row>
    <row r="8" spans="2:11" ht="9" customHeight="1" x14ac:dyDescent="0.25">
      <c r="B8" s="235"/>
      <c r="C8" s="364"/>
      <c r="D8" s="364"/>
      <c r="E8" s="364"/>
      <c r="F8" s="364"/>
      <c r="G8" s="364"/>
      <c r="H8" s="364"/>
      <c r="I8" s="364"/>
      <c r="J8" s="364"/>
      <c r="K8" s="364"/>
    </row>
    <row r="9" spans="2:11" x14ac:dyDescent="0.25">
      <c r="B9" s="236"/>
      <c r="C9" s="366" t="s">
        <v>186</v>
      </c>
      <c r="D9" s="366"/>
      <c r="E9" s="366"/>
      <c r="F9" s="237"/>
      <c r="G9" s="238" t="s">
        <v>187</v>
      </c>
      <c r="H9" s="238" t="s">
        <v>188</v>
      </c>
      <c r="I9" s="237" t="s">
        <v>189</v>
      </c>
      <c r="J9" s="237" t="s">
        <v>190</v>
      </c>
      <c r="K9" s="239"/>
    </row>
    <row r="10" spans="2:11" ht="7.5" customHeight="1" x14ac:dyDescent="0.25">
      <c r="B10" s="240"/>
      <c r="C10" s="364"/>
      <c r="D10" s="364"/>
      <c r="E10" s="364"/>
      <c r="F10" s="364"/>
      <c r="G10" s="364"/>
      <c r="H10" s="364"/>
      <c r="I10" s="364"/>
      <c r="J10" s="364"/>
      <c r="K10" s="367"/>
    </row>
    <row r="11" spans="2:11" ht="7.5" customHeight="1" x14ac:dyDescent="0.25">
      <c r="B11" s="14"/>
      <c r="C11" s="368"/>
      <c r="D11" s="368"/>
      <c r="E11" s="368"/>
      <c r="F11" s="368"/>
      <c r="G11" s="368"/>
      <c r="H11" s="368"/>
      <c r="I11" s="368"/>
      <c r="J11" s="368"/>
      <c r="K11" s="369"/>
    </row>
    <row r="12" spans="2:11" x14ac:dyDescent="0.25">
      <c r="B12" s="14"/>
      <c r="C12" s="370" t="s">
        <v>191</v>
      </c>
      <c r="D12" s="370"/>
      <c r="E12" s="370"/>
      <c r="F12" s="241"/>
      <c r="G12" s="241"/>
      <c r="H12" s="241"/>
      <c r="I12" s="241"/>
      <c r="J12" s="241"/>
      <c r="K12" s="242"/>
    </row>
    <row r="13" spans="2:11" x14ac:dyDescent="0.25">
      <c r="B13" s="243"/>
      <c r="C13" s="371" t="s">
        <v>192</v>
      </c>
      <c r="D13" s="371"/>
      <c r="E13" s="371"/>
      <c r="F13" s="19"/>
      <c r="G13" s="19"/>
      <c r="H13" s="19"/>
      <c r="I13" s="19"/>
      <c r="J13" s="19"/>
      <c r="K13" s="244"/>
    </row>
    <row r="14" spans="2:11" x14ac:dyDescent="0.25">
      <c r="B14" s="243"/>
      <c r="C14" s="370" t="s">
        <v>193</v>
      </c>
      <c r="D14" s="370"/>
      <c r="E14" s="370"/>
      <c r="F14" s="19"/>
      <c r="G14" s="245"/>
      <c r="H14" s="245"/>
      <c r="I14" s="123">
        <f>SUM(I15:I17)</f>
        <v>7818180</v>
      </c>
      <c r="J14" s="123">
        <f>SUM(J15:J17)</f>
        <v>7818180</v>
      </c>
      <c r="K14" s="246"/>
    </row>
    <row r="15" spans="2:11" x14ac:dyDescent="0.25">
      <c r="B15" s="247"/>
      <c r="C15" s="248"/>
      <c r="D15" s="318" t="s">
        <v>194</v>
      </c>
      <c r="E15" s="318"/>
      <c r="F15" s="19"/>
      <c r="G15" s="249" t="s">
        <v>195</v>
      </c>
      <c r="H15" s="249" t="s">
        <v>196</v>
      </c>
      <c r="I15" s="250">
        <v>7818180</v>
      </c>
      <c r="J15" s="250">
        <v>7818180</v>
      </c>
      <c r="K15" s="251"/>
    </row>
    <row r="16" spans="2:11" x14ac:dyDescent="0.25">
      <c r="B16" s="247"/>
      <c r="C16" s="248"/>
      <c r="D16" s="318" t="s">
        <v>197</v>
      </c>
      <c r="E16" s="318"/>
      <c r="F16" s="19"/>
      <c r="G16" s="249" t="s">
        <v>195</v>
      </c>
      <c r="H16" s="249" t="s">
        <v>198</v>
      </c>
      <c r="I16" s="250">
        <v>0</v>
      </c>
      <c r="J16" s="250">
        <v>0</v>
      </c>
      <c r="K16" s="251"/>
    </row>
    <row r="17" spans="2:11" x14ac:dyDescent="0.25">
      <c r="B17" s="247"/>
      <c r="C17" s="248"/>
      <c r="D17" s="318" t="s">
        <v>199</v>
      </c>
      <c r="E17" s="318"/>
      <c r="F17" s="19"/>
      <c r="G17" s="249" t="s">
        <v>195</v>
      </c>
      <c r="H17" s="249" t="s">
        <v>198</v>
      </c>
      <c r="I17" s="250">
        <v>0</v>
      </c>
      <c r="J17" s="250">
        <v>0</v>
      </c>
      <c r="K17" s="251"/>
    </row>
    <row r="18" spans="2:11" x14ac:dyDescent="0.25">
      <c r="B18" s="247"/>
      <c r="C18" s="248"/>
      <c r="D18" s="248"/>
      <c r="E18" s="17"/>
      <c r="F18" s="19"/>
      <c r="G18" s="252"/>
      <c r="H18" s="252"/>
      <c r="I18" s="253"/>
      <c r="J18" s="253"/>
      <c r="K18" s="251"/>
    </row>
    <row r="19" spans="2:11" x14ac:dyDescent="0.25">
      <c r="B19" s="243"/>
      <c r="C19" s="370" t="s">
        <v>200</v>
      </c>
      <c r="D19" s="370"/>
      <c r="E19" s="370"/>
      <c r="F19" s="19"/>
      <c r="G19" s="245"/>
      <c r="H19" s="245"/>
      <c r="I19" s="123">
        <f>SUM(I20:I23)</f>
        <v>0</v>
      </c>
      <c r="J19" s="123">
        <f>SUM(J20:J23)</f>
        <v>0</v>
      </c>
      <c r="K19" s="246"/>
    </row>
    <row r="20" spans="2:11" x14ac:dyDescent="0.25">
      <c r="B20" s="247"/>
      <c r="C20" s="248"/>
      <c r="D20" s="318" t="s">
        <v>201</v>
      </c>
      <c r="E20" s="318"/>
      <c r="F20" s="19"/>
      <c r="G20" s="249" t="s">
        <v>195</v>
      </c>
      <c r="H20" s="249" t="s">
        <v>198</v>
      </c>
      <c r="I20" s="250">
        <v>0</v>
      </c>
      <c r="J20" s="250">
        <v>0</v>
      </c>
      <c r="K20" s="251"/>
    </row>
    <row r="21" spans="2:11" x14ac:dyDescent="0.25">
      <c r="B21" s="247"/>
      <c r="C21" s="248"/>
      <c r="D21" s="318" t="s">
        <v>202</v>
      </c>
      <c r="E21" s="318"/>
      <c r="F21" s="19"/>
      <c r="G21" s="249" t="s">
        <v>195</v>
      </c>
      <c r="H21" s="249" t="s">
        <v>198</v>
      </c>
      <c r="I21" s="250">
        <v>0</v>
      </c>
      <c r="J21" s="250">
        <v>0</v>
      </c>
      <c r="K21" s="251"/>
    </row>
    <row r="22" spans="2:11" x14ac:dyDescent="0.25">
      <c r="B22" s="247"/>
      <c r="C22" s="248"/>
      <c r="D22" s="318" t="s">
        <v>197</v>
      </c>
      <c r="E22" s="318"/>
      <c r="F22" s="19"/>
      <c r="G22" s="249" t="s">
        <v>195</v>
      </c>
      <c r="H22" s="249" t="s">
        <v>198</v>
      </c>
      <c r="I22" s="250">
        <v>0</v>
      </c>
      <c r="J22" s="250">
        <v>0</v>
      </c>
      <c r="K22" s="251"/>
    </row>
    <row r="23" spans="2:11" x14ac:dyDescent="0.25">
      <c r="B23" s="247"/>
      <c r="C23" s="254"/>
      <c r="D23" s="318" t="s">
        <v>199</v>
      </c>
      <c r="E23" s="318"/>
      <c r="F23" s="19"/>
      <c r="G23" s="249" t="s">
        <v>195</v>
      </c>
      <c r="H23" s="249" t="s">
        <v>198</v>
      </c>
      <c r="I23" s="255">
        <v>0</v>
      </c>
      <c r="J23" s="255">
        <v>0</v>
      </c>
      <c r="K23" s="251"/>
    </row>
    <row r="24" spans="2:11" x14ac:dyDescent="0.25">
      <c r="B24" s="247"/>
      <c r="C24" s="248"/>
      <c r="D24" s="248"/>
      <c r="E24" s="17"/>
      <c r="F24" s="19"/>
      <c r="G24" s="256"/>
      <c r="H24" s="256"/>
      <c r="I24" s="38"/>
      <c r="J24" s="38"/>
      <c r="K24" s="251"/>
    </row>
    <row r="25" spans="2:11" x14ac:dyDescent="0.25">
      <c r="B25" s="257"/>
      <c r="C25" s="372" t="s">
        <v>203</v>
      </c>
      <c r="D25" s="372"/>
      <c r="E25" s="372"/>
      <c r="F25" s="23"/>
      <c r="G25" s="258"/>
      <c r="H25" s="258"/>
      <c r="I25" s="259">
        <f>I14+I19</f>
        <v>7818180</v>
      </c>
      <c r="J25" s="259">
        <f>J14+J19</f>
        <v>7818180</v>
      </c>
      <c r="K25" s="260"/>
    </row>
    <row r="26" spans="2:11" x14ac:dyDescent="0.25">
      <c r="B26" s="243"/>
      <c r="C26" s="248"/>
      <c r="D26" s="248"/>
      <c r="E26" s="29"/>
      <c r="F26" s="19"/>
      <c r="G26" s="256"/>
      <c r="H26" s="256"/>
      <c r="I26" s="38"/>
      <c r="J26" s="38"/>
      <c r="K26" s="246"/>
    </row>
    <row r="27" spans="2:11" x14ac:dyDescent="0.25">
      <c r="B27" s="243"/>
      <c r="C27" s="371" t="s">
        <v>204</v>
      </c>
      <c r="D27" s="371"/>
      <c r="E27" s="371"/>
      <c r="F27" s="19"/>
      <c r="G27" s="256"/>
      <c r="H27" s="256"/>
      <c r="I27" s="38"/>
      <c r="J27" s="38"/>
      <c r="K27" s="246"/>
    </row>
    <row r="28" spans="2:11" x14ac:dyDescent="0.25">
      <c r="B28" s="243"/>
      <c r="C28" s="370" t="s">
        <v>193</v>
      </c>
      <c r="D28" s="370"/>
      <c r="E28" s="370"/>
      <c r="F28" s="19"/>
      <c r="G28" s="245"/>
      <c r="H28" s="245"/>
      <c r="I28" s="123">
        <f>SUM(I29:I31)</f>
        <v>52121220</v>
      </c>
      <c r="J28" s="123">
        <f>SUM(J29:J31)</f>
        <v>44303040</v>
      </c>
      <c r="K28" s="246"/>
    </row>
    <row r="29" spans="2:11" x14ac:dyDescent="0.25">
      <c r="B29" s="247"/>
      <c r="C29" s="248"/>
      <c r="D29" s="318" t="s">
        <v>194</v>
      </c>
      <c r="E29" s="318"/>
      <c r="F29" s="19"/>
      <c r="G29" s="249" t="s">
        <v>195</v>
      </c>
      <c r="H29" s="249" t="s">
        <v>196</v>
      </c>
      <c r="I29" s="250">
        <v>52121220</v>
      </c>
      <c r="J29" s="250">
        <v>44303040</v>
      </c>
      <c r="K29" s="251"/>
    </row>
    <row r="30" spans="2:11" x14ac:dyDescent="0.25">
      <c r="B30" s="247"/>
      <c r="C30" s="254"/>
      <c r="D30" s="318" t="s">
        <v>197</v>
      </c>
      <c r="E30" s="318"/>
      <c r="F30" s="254"/>
      <c r="G30" s="261" t="s">
        <v>195</v>
      </c>
      <c r="H30" s="261" t="s">
        <v>198</v>
      </c>
      <c r="I30" s="250">
        <v>0</v>
      </c>
      <c r="J30" s="250">
        <v>0</v>
      </c>
      <c r="K30" s="251"/>
    </row>
    <row r="31" spans="2:11" x14ac:dyDescent="0.25">
      <c r="B31" s="247"/>
      <c r="C31" s="254"/>
      <c r="D31" s="318" t="s">
        <v>199</v>
      </c>
      <c r="E31" s="318"/>
      <c r="F31" s="254"/>
      <c r="G31" s="261" t="s">
        <v>195</v>
      </c>
      <c r="H31" s="261" t="s">
        <v>198</v>
      </c>
      <c r="I31" s="250">
        <v>0</v>
      </c>
      <c r="J31" s="250">
        <v>0</v>
      </c>
      <c r="K31" s="251"/>
    </row>
    <row r="32" spans="2:11" ht="10.5" customHeight="1" x14ac:dyDescent="0.25">
      <c r="B32" s="247"/>
      <c r="C32" s="248"/>
      <c r="D32" s="248"/>
      <c r="E32" s="17"/>
      <c r="F32" s="19"/>
      <c r="G32" s="256"/>
      <c r="H32" s="256"/>
      <c r="I32" s="38"/>
      <c r="J32" s="38"/>
      <c r="K32" s="251"/>
    </row>
    <row r="33" spans="2:11" x14ac:dyDescent="0.25">
      <c r="B33" s="243"/>
      <c r="C33" s="370" t="s">
        <v>200</v>
      </c>
      <c r="D33" s="370"/>
      <c r="E33" s="370"/>
      <c r="F33" s="19"/>
      <c r="G33" s="245"/>
      <c r="H33" s="245"/>
      <c r="I33" s="123">
        <f>SUM(I34:I37)</f>
        <v>0</v>
      </c>
      <c r="J33" s="123">
        <f>SUM(J34:J37)</f>
        <v>0</v>
      </c>
      <c r="K33" s="246"/>
    </row>
    <row r="34" spans="2:11" x14ac:dyDescent="0.25">
      <c r="B34" s="247"/>
      <c r="C34" s="248"/>
      <c r="D34" s="318" t="s">
        <v>201</v>
      </c>
      <c r="E34" s="318"/>
      <c r="F34" s="19"/>
      <c r="G34" s="249" t="s">
        <v>195</v>
      </c>
      <c r="H34" s="249" t="s">
        <v>198</v>
      </c>
      <c r="I34" s="250">
        <v>0</v>
      </c>
      <c r="J34" s="250">
        <v>0</v>
      </c>
      <c r="K34" s="251"/>
    </row>
    <row r="35" spans="2:11" x14ac:dyDescent="0.25">
      <c r="B35" s="247"/>
      <c r="C35" s="248"/>
      <c r="D35" s="318" t="s">
        <v>202</v>
      </c>
      <c r="E35" s="318"/>
      <c r="F35" s="19"/>
      <c r="G35" s="249" t="s">
        <v>195</v>
      </c>
      <c r="H35" s="249" t="s">
        <v>198</v>
      </c>
      <c r="I35" s="250">
        <v>0</v>
      </c>
      <c r="J35" s="250">
        <v>0</v>
      </c>
      <c r="K35" s="251"/>
    </row>
    <row r="36" spans="2:11" x14ac:dyDescent="0.25">
      <c r="B36" s="247"/>
      <c r="C36" s="248"/>
      <c r="D36" s="318" t="s">
        <v>197</v>
      </c>
      <c r="E36" s="318"/>
      <c r="F36" s="19"/>
      <c r="G36" s="249" t="s">
        <v>195</v>
      </c>
      <c r="H36" s="249" t="s">
        <v>198</v>
      </c>
      <c r="I36" s="250">
        <v>0</v>
      </c>
      <c r="J36" s="250">
        <v>0</v>
      </c>
      <c r="K36" s="251"/>
    </row>
    <row r="37" spans="2:11" x14ac:dyDescent="0.25">
      <c r="B37" s="247"/>
      <c r="C37" s="19"/>
      <c r="D37" s="318" t="s">
        <v>199</v>
      </c>
      <c r="E37" s="318"/>
      <c r="F37" s="19"/>
      <c r="G37" s="249"/>
      <c r="H37" s="249"/>
      <c r="I37" s="250">
        <v>0</v>
      </c>
      <c r="J37" s="250">
        <v>0</v>
      </c>
      <c r="K37" s="251"/>
    </row>
    <row r="38" spans="2:11" x14ac:dyDescent="0.25">
      <c r="B38" s="247"/>
      <c r="C38" s="19"/>
      <c r="D38" s="19"/>
      <c r="E38" s="17"/>
      <c r="F38" s="19"/>
      <c r="G38" s="256"/>
      <c r="H38" s="256"/>
      <c r="I38" s="38"/>
      <c r="J38" s="38"/>
      <c r="K38" s="251"/>
    </row>
    <row r="39" spans="2:11" x14ac:dyDescent="0.25">
      <c r="B39" s="257"/>
      <c r="C39" s="372" t="s">
        <v>205</v>
      </c>
      <c r="D39" s="372"/>
      <c r="E39" s="372"/>
      <c r="F39" s="23"/>
      <c r="G39" s="262"/>
      <c r="H39" s="262"/>
      <c r="I39" s="259">
        <f>I28+I33</f>
        <v>52121220</v>
      </c>
      <c r="J39" s="259">
        <f>J28+J33</f>
        <v>44303040</v>
      </c>
      <c r="K39" s="260"/>
    </row>
    <row r="40" spans="2:11" ht="9.75" customHeight="1" x14ac:dyDescent="0.25">
      <c r="B40" s="247"/>
      <c r="C40" s="248"/>
      <c r="D40" s="248"/>
      <c r="E40" s="17"/>
      <c r="F40" s="19"/>
      <c r="G40" s="256"/>
      <c r="H40" s="256"/>
      <c r="I40" s="38"/>
      <c r="J40" s="38"/>
      <c r="K40" s="251"/>
    </row>
    <row r="41" spans="2:11" x14ac:dyDescent="0.25">
      <c r="B41" s="247"/>
      <c r="C41" s="370" t="s">
        <v>206</v>
      </c>
      <c r="D41" s="370"/>
      <c r="E41" s="370"/>
      <c r="F41" s="19"/>
      <c r="G41" s="249" t="s">
        <v>195</v>
      </c>
      <c r="H41" s="249" t="s">
        <v>198</v>
      </c>
      <c r="I41" s="263">
        <v>69242559</v>
      </c>
      <c r="J41" s="263">
        <v>81790725.769999996</v>
      </c>
      <c r="K41" s="251"/>
    </row>
    <row r="42" spans="2:11" ht="8.25" customHeight="1" x14ac:dyDescent="0.25">
      <c r="B42" s="247"/>
      <c r="C42" s="248"/>
      <c r="D42" s="248"/>
      <c r="E42" s="17"/>
      <c r="F42" s="19"/>
      <c r="G42" s="256"/>
      <c r="H42" s="256"/>
      <c r="I42" s="38"/>
      <c r="J42" s="38"/>
      <c r="K42" s="251"/>
    </row>
    <row r="43" spans="2:11" x14ac:dyDescent="0.25">
      <c r="B43" s="264"/>
      <c r="C43" s="373" t="s">
        <v>207</v>
      </c>
      <c r="D43" s="373"/>
      <c r="E43" s="373"/>
      <c r="F43" s="265"/>
      <c r="G43" s="266"/>
      <c r="H43" s="266"/>
      <c r="I43" s="267">
        <f>I41+I39+I25</f>
        <v>129181959</v>
      </c>
      <c r="J43" s="267">
        <f>J41+J39+J25</f>
        <v>133911945.77</v>
      </c>
      <c r="K43" s="268"/>
    </row>
    <row r="44" spans="2:11" ht="9" customHeight="1" x14ac:dyDescent="0.25">
      <c r="C44" s="371"/>
      <c r="D44" s="371"/>
      <c r="E44" s="371"/>
      <c r="F44" s="371"/>
      <c r="G44" s="371"/>
      <c r="H44" s="371"/>
      <c r="I44" s="371"/>
      <c r="J44" s="371"/>
      <c r="K44" s="371"/>
    </row>
    <row r="45" spans="2:11" ht="10.5" customHeight="1" x14ac:dyDescent="0.25">
      <c r="C45" s="269"/>
      <c r="D45" s="269"/>
      <c r="E45" s="270"/>
      <c r="F45" s="271"/>
      <c r="G45" s="270"/>
      <c r="H45" s="271"/>
      <c r="I45" s="271"/>
      <c r="J45" s="272"/>
    </row>
    <row r="46" spans="2:11" x14ac:dyDescent="0.25">
      <c r="B46" s="5"/>
      <c r="C46" s="318" t="s">
        <v>65</v>
      </c>
      <c r="D46" s="318"/>
      <c r="E46" s="318"/>
      <c r="F46" s="318"/>
      <c r="G46" s="318"/>
      <c r="H46" s="318"/>
      <c r="I46" s="318"/>
      <c r="J46" s="318"/>
      <c r="K46" s="318"/>
    </row>
    <row r="47" spans="2:11" x14ac:dyDescent="0.25">
      <c r="B47" s="5"/>
      <c r="C47" s="17"/>
      <c r="D47" s="35"/>
      <c r="E47" s="160"/>
      <c r="F47" s="160"/>
      <c r="G47" s="5"/>
      <c r="H47" s="36"/>
      <c r="I47" s="35"/>
      <c r="J47" s="160"/>
      <c r="K47" s="160"/>
    </row>
    <row r="48" spans="2:11" x14ac:dyDescent="0.25">
      <c r="B48" s="5"/>
      <c r="C48" s="17"/>
      <c r="D48" s="327"/>
      <c r="E48" s="327"/>
      <c r="F48" s="160"/>
      <c r="G48" s="5"/>
      <c r="H48" s="328"/>
      <c r="I48" s="328"/>
      <c r="J48" s="160"/>
      <c r="K48" s="160"/>
    </row>
    <row r="49" spans="2:11" ht="15" customHeight="1" x14ac:dyDescent="0.25">
      <c r="B49" s="5"/>
      <c r="C49" s="38"/>
      <c r="D49" s="147"/>
      <c r="E49" s="147"/>
      <c r="F49" s="160"/>
      <c r="G49" s="160"/>
      <c r="H49" s="147"/>
      <c r="I49" s="147"/>
      <c r="J49" s="19"/>
      <c r="K49" s="160"/>
    </row>
    <row r="50" spans="2:11" ht="15" customHeight="1" x14ac:dyDescent="0.25">
      <c r="B50" s="5"/>
      <c r="C50" s="39"/>
      <c r="D50" s="146"/>
      <c r="E50" s="146"/>
      <c r="F50" s="161"/>
      <c r="G50" s="161"/>
      <c r="H50" s="146"/>
      <c r="I50" s="146"/>
      <c r="J50" s="19"/>
      <c r="K50" s="160"/>
    </row>
    <row r="51" spans="2:11" ht="30" customHeight="1" x14ac:dyDescent="0.25"/>
    <row r="52" spans="2:11" hidden="1" x14ac:dyDescent="0.25"/>
  </sheetData>
  <mergeCells count="39">
    <mergeCell ref="C46:K46"/>
    <mergeCell ref="D48:E48"/>
    <mergeCell ref="H48:I48"/>
    <mergeCell ref="D36:E36"/>
    <mergeCell ref="D37:E37"/>
    <mergeCell ref="C39:E39"/>
    <mergeCell ref="C41:E41"/>
    <mergeCell ref="C43:E43"/>
    <mergeCell ref="C44:K44"/>
    <mergeCell ref="D35:E35"/>
    <mergeCell ref="D21:E21"/>
    <mergeCell ref="D22:E22"/>
    <mergeCell ref="D23:E23"/>
    <mergeCell ref="C25:E25"/>
    <mergeCell ref="C27:E27"/>
    <mergeCell ref="C28:E28"/>
    <mergeCell ref="D29:E29"/>
    <mergeCell ref="D30:E30"/>
    <mergeCell ref="D31:E31"/>
    <mergeCell ref="C33:E33"/>
    <mergeCell ref="D34:E34"/>
    <mergeCell ref="D20:E20"/>
    <mergeCell ref="C8:K8"/>
    <mergeCell ref="C9:E9"/>
    <mergeCell ref="C10:K10"/>
    <mergeCell ref="C11:K11"/>
    <mergeCell ref="C12:E12"/>
    <mergeCell ref="C13:E13"/>
    <mergeCell ref="C14:E14"/>
    <mergeCell ref="D15:E15"/>
    <mergeCell ref="D16:E16"/>
    <mergeCell ref="D17:E17"/>
    <mergeCell ref="C19:E19"/>
    <mergeCell ref="C7:K7"/>
    <mergeCell ref="D2:I2"/>
    <mergeCell ref="D3:I3"/>
    <mergeCell ref="D4:I4"/>
    <mergeCell ref="D5:I5"/>
    <mergeCell ref="D6:I6"/>
  </mergeCells>
  <printOptions horizontalCentered="1" verticalCentered="1"/>
  <pageMargins left="0.31496062992125984" right="0.31496062992125984" top="0.35433070866141736" bottom="0.35433070866141736" header="0" footer="0"/>
  <pageSetup scale="83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zoomScaleNormal="100" workbookViewId="0">
      <selection activeCell="D28" sqref="D28"/>
    </sheetView>
  </sheetViews>
  <sheetFormatPr baseColWidth="10" defaultRowHeight="15" x14ac:dyDescent="0.25"/>
  <cols>
    <col min="1" max="1" width="11.42578125" style="273"/>
    <col min="2" max="2" width="11.140625" style="273" customWidth="1"/>
    <col min="3" max="3" width="11.5703125" style="273" bestFit="1" customWidth="1"/>
    <col min="4" max="4" width="28.140625" style="273" customWidth="1"/>
    <col min="5" max="5" width="13.85546875" style="273" bestFit="1" customWidth="1"/>
    <col min="6" max="9" width="11.42578125" style="273"/>
    <col min="10" max="10" width="22.28515625" style="273" customWidth="1"/>
    <col min="11" max="11" width="13.140625" style="273" bestFit="1" customWidth="1"/>
    <col min="12" max="12" width="12.7109375" style="273" bestFit="1" customWidth="1"/>
    <col min="13" max="257" width="11.42578125" style="273"/>
    <col min="258" max="258" width="11.140625" style="273" customWidth="1"/>
    <col min="259" max="259" width="11.5703125" style="273" bestFit="1" customWidth="1"/>
    <col min="260" max="260" width="28.140625" style="273" customWidth="1"/>
    <col min="261" max="261" width="13.85546875" style="273" bestFit="1" customWidth="1"/>
    <col min="262" max="265" width="11.42578125" style="273"/>
    <col min="266" max="266" width="22.28515625" style="273" customWidth="1"/>
    <col min="267" max="267" width="13.140625" style="273" bestFit="1" customWidth="1"/>
    <col min="268" max="268" width="12.7109375" style="273" bestFit="1" customWidth="1"/>
    <col min="269" max="513" width="11.42578125" style="273"/>
    <col min="514" max="514" width="11.140625" style="273" customWidth="1"/>
    <col min="515" max="515" width="11.5703125" style="273" bestFit="1" customWidth="1"/>
    <col min="516" max="516" width="28.140625" style="273" customWidth="1"/>
    <col min="517" max="517" width="13.85546875" style="273" bestFit="1" customWidth="1"/>
    <col min="518" max="521" width="11.42578125" style="273"/>
    <col min="522" max="522" width="22.28515625" style="273" customWidth="1"/>
    <col min="523" max="523" width="13.140625" style="273" bestFit="1" customWidth="1"/>
    <col min="524" max="524" width="12.7109375" style="273" bestFit="1" customWidth="1"/>
    <col min="525" max="769" width="11.42578125" style="273"/>
    <col min="770" max="770" width="11.140625" style="273" customWidth="1"/>
    <col min="771" max="771" width="11.5703125" style="273" bestFit="1" customWidth="1"/>
    <col min="772" max="772" width="28.140625" style="273" customWidth="1"/>
    <col min="773" max="773" width="13.85546875" style="273" bestFit="1" customWidth="1"/>
    <col min="774" max="777" width="11.42578125" style="273"/>
    <col min="778" max="778" width="22.28515625" style="273" customWidth="1"/>
    <col min="779" max="779" width="13.140625" style="273" bestFit="1" customWidth="1"/>
    <col min="780" max="780" width="12.7109375" style="273" bestFit="1" customWidth="1"/>
    <col min="781" max="1025" width="11.42578125" style="273"/>
    <col min="1026" max="1026" width="11.140625" style="273" customWidth="1"/>
    <col min="1027" max="1027" width="11.5703125" style="273" bestFit="1" customWidth="1"/>
    <col min="1028" max="1028" width="28.140625" style="273" customWidth="1"/>
    <col min="1029" max="1029" width="13.85546875" style="273" bestFit="1" customWidth="1"/>
    <col min="1030" max="1033" width="11.42578125" style="273"/>
    <col min="1034" max="1034" width="22.28515625" style="273" customWidth="1"/>
    <col min="1035" max="1035" width="13.140625" style="273" bestFit="1" customWidth="1"/>
    <col min="1036" max="1036" width="12.7109375" style="273" bestFit="1" customWidth="1"/>
    <col min="1037" max="1281" width="11.42578125" style="273"/>
    <col min="1282" max="1282" width="11.140625" style="273" customWidth="1"/>
    <col min="1283" max="1283" width="11.5703125" style="273" bestFit="1" customWidth="1"/>
    <col min="1284" max="1284" width="28.140625" style="273" customWidth="1"/>
    <col min="1285" max="1285" width="13.85546875" style="273" bestFit="1" customWidth="1"/>
    <col min="1286" max="1289" width="11.42578125" style="273"/>
    <col min="1290" max="1290" width="22.28515625" style="273" customWidth="1"/>
    <col min="1291" max="1291" width="13.140625" style="273" bestFit="1" customWidth="1"/>
    <col min="1292" max="1292" width="12.7109375" style="273" bestFit="1" customWidth="1"/>
    <col min="1293" max="1537" width="11.42578125" style="273"/>
    <col min="1538" max="1538" width="11.140625" style="273" customWidth="1"/>
    <col min="1539" max="1539" width="11.5703125" style="273" bestFit="1" customWidth="1"/>
    <col min="1540" max="1540" width="28.140625" style="273" customWidth="1"/>
    <col min="1541" max="1541" width="13.85546875" style="273" bestFit="1" customWidth="1"/>
    <col min="1542" max="1545" width="11.42578125" style="273"/>
    <col min="1546" max="1546" width="22.28515625" style="273" customWidth="1"/>
    <col min="1547" max="1547" width="13.140625" style="273" bestFit="1" customWidth="1"/>
    <col min="1548" max="1548" width="12.7109375" style="273" bestFit="1" customWidth="1"/>
    <col min="1549" max="1793" width="11.42578125" style="273"/>
    <col min="1794" max="1794" width="11.140625" style="273" customWidth="1"/>
    <col min="1795" max="1795" width="11.5703125" style="273" bestFit="1" customWidth="1"/>
    <col min="1796" max="1796" width="28.140625" style="273" customWidth="1"/>
    <col min="1797" max="1797" width="13.85546875" style="273" bestFit="1" customWidth="1"/>
    <col min="1798" max="1801" width="11.42578125" style="273"/>
    <col min="1802" max="1802" width="22.28515625" style="273" customWidth="1"/>
    <col min="1803" max="1803" width="13.140625" style="273" bestFit="1" customWidth="1"/>
    <col min="1804" max="1804" width="12.7109375" style="273" bestFit="1" customWidth="1"/>
    <col min="1805" max="2049" width="11.42578125" style="273"/>
    <col min="2050" max="2050" width="11.140625" style="273" customWidth="1"/>
    <col min="2051" max="2051" width="11.5703125" style="273" bestFit="1" customWidth="1"/>
    <col min="2052" max="2052" width="28.140625" style="273" customWidth="1"/>
    <col min="2053" max="2053" width="13.85546875" style="273" bestFit="1" customWidth="1"/>
    <col min="2054" max="2057" width="11.42578125" style="273"/>
    <col min="2058" max="2058" width="22.28515625" style="273" customWidth="1"/>
    <col min="2059" max="2059" width="13.140625" style="273" bestFit="1" customWidth="1"/>
    <col min="2060" max="2060" width="12.7109375" style="273" bestFit="1" customWidth="1"/>
    <col min="2061" max="2305" width="11.42578125" style="273"/>
    <col min="2306" max="2306" width="11.140625" style="273" customWidth="1"/>
    <col min="2307" max="2307" width="11.5703125" style="273" bestFit="1" customWidth="1"/>
    <col min="2308" max="2308" width="28.140625" style="273" customWidth="1"/>
    <col min="2309" max="2309" width="13.85546875" style="273" bestFit="1" customWidth="1"/>
    <col min="2310" max="2313" width="11.42578125" style="273"/>
    <col min="2314" max="2314" width="22.28515625" style="273" customWidth="1"/>
    <col min="2315" max="2315" width="13.140625" style="273" bestFit="1" customWidth="1"/>
    <col min="2316" max="2316" width="12.7109375" style="273" bestFit="1" customWidth="1"/>
    <col min="2317" max="2561" width="11.42578125" style="273"/>
    <col min="2562" max="2562" width="11.140625" style="273" customWidth="1"/>
    <col min="2563" max="2563" width="11.5703125" style="273" bestFit="1" customWidth="1"/>
    <col min="2564" max="2564" width="28.140625" style="273" customWidth="1"/>
    <col min="2565" max="2565" width="13.85546875" style="273" bestFit="1" customWidth="1"/>
    <col min="2566" max="2569" width="11.42578125" style="273"/>
    <col min="2570" max="2570" width="22.28515625" style="273" customWidth="1"/>
    <col min="2571" max="2571" width="13.140625" style="273" bestFit="1" customWidth="1"/>
    <col min="2572" max="2572" width="12.7109375" style="273" bestFit="1" customWidth="1"/>
    <col min="2573" max="2817" width="11.42578125" style="273"/>
    <col min="2818" max="2818" width="11.140625" style="273" customWidth="1"/>
    <col min="2819" max="2819" width="11.5703125" style="273" bestFit="1" customWidth="1"/>
    <col min="2820" max="2820" width="28.140625" style="273" customWidth="1"/>
    <col min="2821" max="2821" width="13.85546875" style="273" bestFit="1" customWidth="1"/>
    <col min="2822" max="2825" width="11.42578125" style="273"/>
    <col min="2826" max="2826" width="22.28515625" style="273" customWidth="1"/>
    <col min="2827" max="2827" width="13.140625" style="273" bestFit="1" customWidth="1"/>
    <col min="2828" max="2828" width="12.7109375" style="273" bestFit="1" customWidth="1"/>
    <col min="2829" max="3073" width="11.42578125" style="273"/>
    <col min="3074" max="3074" width="11.140625" style="273" customWidth="1"/>
    <col min="3075" max="3075" width="11.5703125" style="273" bestFit="1" customWidth="1"/>
    <col min="3076" max="3076" width="28.140625" style="273" customWidth="1"/>
    <col min="3077" max="3077" width="13.85546875" style="273" bestFit="1" customWidth="1"/>
    <col min="3078" max="3081" width="11.42578125" style="273"/>
    <col min="3082" max="3082" width="22.28515625" style="273" customWidth="1"/>
    <col min="3083" max="3083" width="13.140625" style="273" bestFit="1" customWidth="1"/>
    <col min="3084" max="3084" width="12.7109375" style="273" bestFit="1" customWidth="1"/>
    <col min="3085" max="3329" width="11.42578125" style="273"/>
    <col min="3330" max="3330" width="11.140625" style="273" customWidth="1"/>
    <col min="3331" max="3331" width="11.5703125" style="273" bestFit="1" customWidth="1"/>
    <col min="3332" max="3332" width="28.140625" style="273" customWidth="1"/>
    <col min="3333" max="3333" width="13.85546875" style="273" bestFit="1" customWidth="1"/>
    <col min="3334" max="3337" width="11.42578125" style="273"/>
    <col min="3338" max="3338" width="22.28515625" style="273" customWidth="1"/>
    <col min="3339" max="3339" width="13.140625" style="273" bestFit="1" customWidth="1"/>
    <col min="3340" max="3340" width="12.7109375" style="273" bestFit="1" customWidth="1"/>
    <col min="3341" max="3585" width="11.42578125" style="273"/>
    <col min="3586" max="3586" width="11.140625" style="273" customWidth="1"/>
    <col min="3587" max="3587" width="11.5703125" style="273" bestFit="1" customWidth="1"/>
    <col min="3588" max="3588" width="28.140625" style="273" customWidth="1"/>
    <col min="3589" max="3589" width="13.85546875" style="273" bestFit="1" customWidth="1"/>
    <col min="3590" max="3593" width="11.42578125" style="273"/>
    <col min="3594" max="3594" width="22.28515625" style="273" customWidth="1"/>
    <col min="3595" max="3595" width="13.140625" style="273" bestFit="1" customWidth="1"/>
    <col min="3596" max="3596" width="12.7109375" style="273" bestFit="1" customWidth="1"/>
    <col min="3597" max="3841" width="11.42578125" style="273"/>
    <col min="3842" max="3842" width="11.140625" style="273" customWidth="1"/>
    <col min="3843" max="3843" width="11.5703125" style="273" bestFit="1" customWidth="1"/>
    <col min="3844" max="3844" width="28.140625" style="273" customWidth="1"/>
    <col min="3845" max="3845" width="13.85546875" style="273" bestFit="1" customWidth="1"/>
    <col min="3846" max="3849" width="11.42578125" style="273"/>
    <col min="3850" max="3850" width="22.28515625" style="273" customWidth="1"/>
    <col min="3851" max="3851" width="13.140625" style="273" bestFit="1" customWidth="1"/>
    <col min="3852" max="3852" width="12.7109375" style="273" bestFit="1" customWidth="1"/>
    <col min="3853" max="4097" width="11.42578125" style="273"/>
    <col min="4098" max="4098" width="11.140625" style="273" customWidth="1"/>
    <col min="4099" max="4099" width="11.5703125" style="273" bestFit="1" customWidth="1"/>
    <col min="4100" max="4100" width="28.140625" style="273" customWidth="1"/>
    <col min="4101" max="4101" width="13.85546875" style="273" bestFit="1" customWidth="1"/>
    <col min="4102" max="4105" width="11.42578125" style="273"/>
    <col min="4106" max="4106" width="22.28515625" style="273" customWidth="1"/>
    <col min="4107" max="4107" width="13.140625" style="273" bestFit="1" customWidth="1"/>
    <col min="4108" max="4108" width="12.7109375" style="273" bestFit="1" customWidth="1"/>
    <col min="4109" max="4353" width="11.42578125" style="273"/>
    <col min="4354" max="4354" width="11.140625" style="273" customWidth="1"/>
    <col min="4355" max="4355" width="11.5703125" style="273" bestFit="1" customWidth="1"/>
    <col min="4356" max="4356" width="28.140625" style="273" customWidth="1"/>
    <col min="4357" max="4357" width="13.85546875" style="273" bestFit="1" customWidth="1"/>
    <col min="4358" max="4361" width="11.42578125" style="273"/>
    <col min="4362" max="4362" width="22.28515625" style="273" customWidth="1"/>
    <col min="4363" max="4363" width="13.140625" style="273" bestFit="1" customWidth="1"/>
    <col min="4364" max="4364" width="12.7109375" style="273" bestFit="1" customWidth="1"/>
    <col min="4365" max="4609" width="11.42578125" style="273"/>
    <col min="4610" max="4610" width="11.140625" style="273" customWidth="1"/>
    <col min="4611" max="4611" width="11.5703125" style="273" bestFit="1" customWidth="1"/>
    <col min="4612" max="4612" width="28.140625" style="273" customWidth="1"/>
    <col min="4613" max="4613" width="13.85546875" style="273" bestFit="1" customWidth="1"/>
    <col min="4614" max="4617" width="11.42578125" style="273"/>
    <col min="4618" max="4618" width="22.28515625" style="273" customWidth="1"/>
    <col min="4619" max="4619" width="13.140625" style="273" bestFit="1" customWidth="1"/>
    <col min="4620" max="4620" width="12.7109375" style="273" bestFit="1" customWidth="1"/>
    <col min="4621" max="4865" width="11.42578125" style="273"/>
    <col min="4866" max="4866" width="11.140625" style="273" customWidth="1"/>
    <col min="4867" max="4867" width="11.5703125" style="273" bestFit="1" customWidth="1"/>
    <col min="4868" max="4868" width="28.140625" style="273" customWidth="1"/>
    <col min="4869" max="4869" width="13.85546875" style="273" bestFit="1" customWidth="1"/>
    <col min="4870" max="4873" width="11.42578125" style="273"/>
    <col min="4874" max="4874" width="22.28515625" style="273" customWidth="1"/>
    <col min="4875" max="4875" width="13.140625" style="273" bestFit="1" customWidth="1"/>
    <col min="4876" max="4876" width="12.7109375" style="273" bestFit="1" customWidth="1"/>
    <col min="4877" max="5121" width="11.42578125" style="273"/>
    <col min="5122" max="5122" width="11.140625" style="273" customWidth="1"/>
    <col min="5123" max="5123" width="11.5703125" style="273" bestFit="1" customWidth="1"/>
    <col min="5124" max="5124" width="28.140625" style="273" customWidth="1"/>
    <col min="5125" max="5125" width="13.85546875" style="273" bestFit="1" customWidth="1"/>
    <col min="5126" max="5129" width="11.42578125" style="273"/>
    <col min="5130" max="5130" width="22.28515625" style="273" customWidth="1"/>
    <col min="5131" max="5131" width="13.140625" style="273" bestFit="1" customWidth="1"/>
    <col min="5132" max="5132" width="12.7109375" style="273" bestFit="1" customWidth="1"/>
    <col min="5133" max="5377" width="11.42578125" style="273"/>
    <col min="5378" max="5378" width="11.140625" style="273" customWidth="1"/>
    <col min="5379" max="5379" width="11.5703125" style="273" bestFit="1" customWidth="1"/>
    <col min="5380" max="5380" width="28.140625" style="273" customWidth="1"/>
    <col min="5381" max="5381" width="13.85546875" style="273" bestFit="1" customWidth="1"/>
    <col min="5382" max="5385" width="11.42578125" style="273"/>
    <col min="5386" max="5386" width="22.28515625" style="273" customWidth="1"/>
    <col min="5387" max="5387" width="13.140625" style="273" bestFit="1" customWidth="1"/>
    <col min="5388" max="5388" width="12.7109375" style="273" bestFit="1" customWidth="1"/>
    <col min="5389" max="5633" width="11.42578125" style="273"/>
    <col min="5634" max="5634" width="11.140625" style="273" customWidth="1"/>
    <col min="5635" max="5635" width="11.5703125" style="273" bestFit="1" customWidth="1"/>
    <col min="5636" max="5636" width="28.140625" style="273" customWidth="1"/>
    <col min="5637" max="5637" width="13.85546875" style="273" bestFit="1" customWidth="1"/>
    <col min="5638" max="5641" width="11.42578125" style="273"/>
    <col min="5642" max="5642" width="22.28515625" style="273" customWidth="1"/>
    <col min="5643" max="5643" width="13.140625" style="273" bestFit="1" customWidth="1"/>
    <col min="5644" max="5644" width="12.7109375" style="273" bestFit="1" customWidth="1"/>
    <col min="5645" max="5889" width="11.42578125" style="273"/>
    <col min="5890" max="5890" width="11.140625" style="273" customWidth="1"/>
    <col min="5891" max="5891" width="11.5703125" style="273" bestFit="1" customWidth="1"/>
    <col min="5892" max="5892" width="28.140625" style="273" customWidth="1"/>
    <col min="5893" max="5893" width="13.85546875" style="273" bestFit="1" customWidth="1"/>
    <col min="5894" max="5897" width="11.42578125" style="273"/>
    <col min="5898" max="5898" width="22.28515625" style="273" customWidth="1"/>
    <col min="5899" max="5899" width="13.140625" style="273" bestFit="1" customWidth="1"/>
    <col min="5900" max="5900" width="12.7109375" style="273" bestFit="1" customWidth="1"/>
    <col min="5901" max="6145" width="11.42578125" style="273"/>
    <col min="6146" max="6146" width="11.140625" style="273" customWidth="1"/>
    <col min="6147" max="6147" width="11.5703125" style="273" bestFit="1" customWidth="1"/>
    <col min="6148" max="6148" width="28.140625" style="273" customWidth="1"/>
    <col min="6149" max="6149" width="13.85546875" style="273" bestFit="1" customWidth="1"/>
    <col min="6150" max="6153" width="11.42578125" style="273"/>
    <col min="6154" max="6154" width="22.28515625" style="273" customWidth="1"/>
    <col min="6155" max="6155" width="13.140625" style="273" bestFit="1" customWidth="1"/>
    <col min="6156" max="6156" width="12.7109375" style="273" bestFit="1" customWidth="1"/>
    <col min="6157" max="6401" width="11.42578125" style="273"/>
    <col min="6402" max="6402" width="11.140625" style="273" customWidth="1"/>
    <col min="6403" max="6403" width="11.5703125" style="273" bestFit="1" customWidth="1"/>
    <col min="6404" max="6404" width="28.140625" style="273" customWidth="1"/>
    <col min="6405" max="6405" width="13.85546875" style="273" bestFit="1" customWidth="1"/>
    <col min="6406" max="6409" width="11.42578125" style="273"/>
    <col min="6410" max="6410" width="22.28515625" style="273" customWidth="1"/>
    <col min="6411" max="6411" width="13.140625" style="273" bestFit="1" customWidth="1"/>
    <col min="6412" max="6412" width="12.7109375" style="273" bestFit="1" customWidth="1"/>
    <col min="6413" max="6657" width="11.42578125" style="273"/>
    <col min="6658" max="6658" width="11.140625" style="273" customWidth="1"/>
    <col min="6659" max="6659" width="11.5703125" style="273" bestFit="1" customWidth="1"/>
    <col min="6660" max="6660" width="28.140625" style="273" customWidth="1"/>
    <col min="6661" max="6661" width="13.85546875" style="273" bestFit="1" customWidth="1"/>
    <col min="6662" max="6665" width="11.42578125" style="273"/>
    <col min="6666" max="6666" width="22.28515625" style="273" customWidth="1"/>
    <col min="6667" max="6667" width="13.140625" style="273" bestFit="1" customWidth="1"/>
    <col min="6668" max="6668" width="12.7109375" style="273" bestFit="1" customWidth="1"/>
    <col min="6669" max="6913" width="11.42578125" style="273"/>
    <col min="6914" max="6914" width="11.140625" style="273" customWidth="1"/>
    <col min="6915" max="6915" width="11.5703125" style="273" bestFit="1" customWidth="1"/>
    <col min="6916" max="6916" width="28.140625" style="273" customWidth="1"/>
    <col min="6917" max="6917" width="13.85546875" style="273" bestFit="1" customWidth="1"/>
    <col min="6918" max="6921" width="11.42578125" style="273"/>
    <col min="6922" max="6922" width="22.28515625" style="273" customWidth="1"/>
    <col min="6923" max="6923" width="13.140625" style="273" bestFit="1" customWidth="1"/>
    <col min="6924" max="6924" width="12.7109375" style="273" bestFit="1" customWidth="1"/>
    <col min="6925" max="7169" width="11.42578125" style="273"/>
    <col min="7170" max="7170" width="11.140625" style="273" customWidth="1"/>
    <col min="7171" max="7171" width="11.5703125" style="273" bestFit="1" customWidth="1"/>
    <col min="7172" max="7172" width="28.140625" style="273" customWidth="1"/>
    <col min="7173" max="7173" width="13.85546875" style="273" bestFit="1" customWidth="1"/>
    <col min="7174" max="7177" width="11.42578125" style="273"/>
    <col min="7178" max="7178" width="22.28515625" style="273" customWidth="1"/>
    <col min="7179" max="7179" width="13.140625" style="273" bestFit="1" customWidth="1"/>
    <col min="7180" max="7180" width="12.7109375" style="273" bestFit="1" customWidth="1"/>
    <col min="7181" max="7425" width="11.42578125" style="273"/>
    <col min="7426" max="7426" width="11.140625" style="273" customWidth="1"/>
    <col min="7427" max="7427" width="11.5703125" style="273" bestFit="1" customWidth="1"/>
    <col min="7428" max="7428" width="28.140625" style="273" customWidth="1"/>
    <col min="7429" max="7429" width="13.85546875" style="273" bestFit="1" customWidth="1"/>
    <col min="7430" max="7433" width="11.42578125" style="273"/>
    <col min="7434" max="7434" width="22.28515625" style="273" customWidth="1"/>
    <col min="7435" max="7435" width="13.140625" style="273" bestFit="1" customWidth="1"/>
    <col min="7436" max="7436" width="12.7109375" style="273" bestFit="1" customWidth="1"/>
    <col min="7437" max="7681" width="11.42578125" style="273"/>
    <col min="7682" max="7682" width="11.140625" style="273" customWidth="1"/>
    <col min="7683" max="7683" width="11.5703125" style="273" bestFit="1" customWidth="1"/>
    <col min="7684" max="7684" width="28.140625" style="273" customWidth="1"/>
    <col min="7685" max="7685" width="13.85546875" style="273" bestFit="1" customWidth="1"/>
    <col min="7686" max="7689" width="11.42578125" style="273"/>
    <col min="7690" max="7690" width="22.28515625" style="273" customWidth="1"/>
    <col min="7691" max="7691" width="13.140625" style="273" bestFit="1" customWidth="1"/>
    <col min="7692" max="7692" width="12.7109375" style="273" bestFit="1" customWidth="1"/>
    <col min="7693" max="7937" width="11.42578125" style="273"/>
    <col min="7938" max="7938" width="11.140625" style="273" customWidth="1"/>
    <col min="7939" max="7939" width="11.5703125" style="273" bestFit="1" customWidth="1"/>
    <col min="7940" max="7940" width="28.140625" style="273" customWidth="1"/>
    <col min="7941" max="7941" width="13.85546875" style="273" bestFit="1" customWidth="1"/>
    <col min="7942" max="7945" width="11.42578125" style="273"/>
    <col min="7946" max="7946" width="22.28515625" style="273" customWidth="1"/>
    <col min="7947" max="7947" width="13.140625" style="273" bestFit="1" customWidth="1"/>
    <col min="7948" max="7948" width="12.7109375" style="273" bestFit="1" customWidth="1"/>
    <col min="7949" max="8193" width="11.42578125" style="273"/>
    <col min="8194" max="8194" width="11.140625" style="273" customWidth="1"/>
    <col min="8195" max="8195" width="11.5703125" style="273" bestFit="1" customWidth="1"/>
    <col min="8196" max="8196" width="28.140625" style="273" customWidth="1"/>
    <col min="8197" max="8197" width="13.85546875" style="273" bestFit="1" customWidth="1"/>
    <col min="8198" max="8201" width="11.42578125" style="273"/>
    <col min="8202" max="8202" width="22.28515625" style="273" customWidth="1"/>
    <col min="8203" max="8203" width="13.140625" style="273" bestFit="1" customWidth="1"/>
    <col min="8204" max="8204" width="12.7109375" style="273" bestFit="1" customWidth="1"/>
    <col min="8205" max="8449" width="11.42578125" style="273"/>
    <col min="8450" max="8450" width="11.140625" style="273" customWidth="1"/>
    <col min="8451" max="8451" width="11.5703125" style="273" bestFit="1" customWidth="1"/>
    <col min="8452" max="8452" width="28.140625" style="273" customWidth="1"/>
    <col min="8453" max="8453" width="13.85546875" style="273" bestFit="1" customWidth="1"/>
    <col min="8454" max="8457" width="11.42578125" style="273"/>
    <col min="8458" max="8458" width="22.28515625" style="273" customWidth="1"/>
    <col min="8459" max="8459" width="13.140625" style="273" bestFit="1" customWidth="1"/>
    <col min="8460" max="8460" width="12.7109375" style="273" bestFit="1" customWidth="1"/>
    <col min="8461" max="8705" width="11.42578125" style="273"/>
    <col min="8706" max="8706" width="11.140625" style="273" customWidth="1"/>
    <col min="8707" max="8707" width="11.5703125" style="273" bestFit="1" customWidth="1"/>
    <col min="8708" max="8708" width="28.140625" style="273" customWidth="1"/>
    <col min="8709" max="8709" width="13.85546875" style="273" bestFit="1" customWidth="1"/>
    <col min="8710" max="8713" width="11.42578125" style="273"/>
    <col min="8714" max="8714" width="22.28515625" style="273" customWidth="1"/>
    <col min="8715" max="8715" width="13.140625" style="273" bestFit="1" customWidth="1"/>
    <col min="8716" max="8716" width="12.7109375" style="273" bestFit="1" customWidth="1"/>
    <col min="8717" max="8961" width="11.42578125" style="273"/>
    <col min="8962" max="8962" width="11.140625" style="273" customWidth="1"/>
    <col min="8963" max="8963" width="11.5703125" style="273" bestFit="1" customWidth="1"/>
    <col min="8964" max="8964" width="28.140625" style="273" customWidth="1"/>
    <col min="8965" max="8965" width="13.85546875" style="273" bestFit="1" customWidth="1"/>
    <col min="8966" max="8969" width="11.42578125" style="273"/>
    <col min="8970" max="8970" width="22.28515625" style="273" customWidth="1"/>
    <col min="8971" max="8971" width="13.140625" style="273" bestFit="1" customWidth="1"/>
    <col min="8972" max="8972" width="12.7109375" style="273" bestFit="1" customWidth="1"/>
    <col min="8973" max="9217" width="11.42578125" style="273"/>
    <col min="9218" max="9218" width="11.140625" style="273" customWidth="1"/>
    <col min="9219" max="9219" width="11.5703125" style="273" bestFit="1" customWidth="1"/>
    <col min="9220" max="9220" width="28.140625" style="273" customWidth="1"/>
    <col min="9221" max="9221" width="13.85546875" style="273" bestFit="1" customWidth="1"/>
    <col min="9222" max="9225" width="11.42578125" style="273"/>
    <col min="9226" max="9226" width="22.28515625" style="273" customWidth="1"/>
    <col min="9227" max="9227" width="13.140625" style="273" bestFit="1" customWidth="1"/>
    <col min="9228" max="9228" width="12.7109375" style="273" bestFit="1" customWidth="1"/>
    <col min="9229" max="9473" width="11.42578125" style="273"/>
    <col min="9474" max="9474" width="11.140625" style="273" customWidth="1"/>
    <col min="9475" max="9475" width="11.5703125" style="273" bestFit="1" customWidth="1"/>
    <col min="9476" max="9476" width="28.140625" style="273" customWidth="1"/>
    <col min="9477" max="9477" width="13.85546875" style="273" bestFit="1" customWidth="1"/>
    <col min="9478" max="9481" width="11.42578125" style="273"/>
    <col min="9482" max="9482" width="22.28515625" style="273" customWidth="1"/>
    <col min="9483" max="9483" width="13.140625" style="273" bestFit="1" customWidth="1"/>
    <col min="9484" max="9484" width="12.7109375" style="273" bestFit="1" customWidth="1"/>
    <col min="9485" max="9729" width="11.42578125" style="273"/>
    <col min="9730" max="9730" width="11.140625" style="273" customWidth="1"/>
    <col min="9731" max="9731" width="11.5703125" style="273" bestFit="1" customWidth="1"/>
    <col min="9732" max="9732" width="28.140625" style="273" customWidth="1"/>
    <col min="9733" max="9733" width="13.85546875" style="273" bestFit="1" customWidth="1"/>
    <col min="9734" max="9737" width="11.42578125" style="273"/>
    <col min="9738" max="9738" width="22.28515625" style="273" customWidth="1"/>
    <col min="9739" max="9739" width="13.140625" style="273" bestFit="1" customWidth="1"/>
    <col min="9740" max="9740" width="12.7109375" style="273" bestFit="1" customWidth="1"/>
    <col min="9741" max="9985" width="11.42578125" style="273"/>
    <col min="9986" max="9986" width="11.140625" style="273" customWidth="1"/>
    <col min="9987" max="9987" width="11.5703125" style="273" bestFit="1" customWidth="1"/>
    <col min="9988" max="9988" width="28.140625" style="273" customWidth="1"/>
    <col min="9989" max="9989" width="13.85546875" style="273" bestFit="1" customWidth="1"/>
    <col min="9990" max="9993" width="11.42578125" style="273"/>
    <col min="9994" max="9994" width="22.28515625" style="273" customWidth="1"/>
    <col min="9995" max="9995" width="13.140625" style="273" bestFit="1" customWidth="1"/>
    <col min="9996" max="9996" width="12.7109375" style="273" bestFit="1" customWidth="1"/>
    <col min="9997" max="10241" width="11.42578125" style="273"/>
    <col min="10242" max="10242" width="11.140625" style="273" customWidth="1"/>
    <col min="10243" max="10243" width="11.5703125" style="273" bestFit="1" customWidth="1"/>
    <col min="10244" max="10244" width="28.140625" style="273" customWidth="1"/>
    <col min="10245" max="10245" width="13.85546875" style="273" bestFit="1" customWidth="1"/>
    <col min="10246" max="10249" width="11.42578125" style="273"/>
    <col min="10250" max="10250" width="22.28515625" style="273" customWidth="1"/>
    <col min="10251" max="10251" width="13.140625" style="273" bestFit="1" customWidth="1"/>
    <col min="10252" max="10252" width="12.7109375" style="273" bestFit="1" customWidth="1"/>
    <col min="10253" max="10497" width="11.42578125" style="273"/>
    <col min="10498" max="10498" width="11.140625" style="273" customWidth="1"/>
    <col min="10499" max="10499" width="11.5703125" style="273" bestFit="1" customWidth="1"/>
    <col min="10500" max="10500" width="28.140625" style="273" customWidth="1"/>
    <col min="10501" max="10501" width="13.85546875" style="273" bestFit="1" customWidth="1"/>
    <col min="10502" max="10505" width="11.42578125" style="273"/>
    <col min="10506" max="10506" width="22.28515625" style="273" customWidth="1"/>
    <col min="10507" max="10507" width="13.140625" style="273" bestFit="1" customWidth="1"/>
    <col min="10508" max="10508" width="12.7109375" style="273" bestFit="1" customWidth="1"/>
    <col min="10509" max="10753" width="11.42578125" style="273"/>
    <col min="10754" max="10754" width="11.140625" style="273" customWidth="1"/>
    <col min="10755" max="10755" width="11.5703125" style="273" bestFit="1" customWidth="1"/>
    <col min="10756" max="10756" width="28.140625" style="273" customWidth="1"/>
    <col min="10757" max="10757" width="13.85546875" style="273" bestFit="1" customWidth="1"/>
    <col min="10758" max="10761" width="11.42578125" style="273"/>
    <col min="10762" max="10762" width="22.28515625" style="273" customWidth="1"/>
    <col min="10763" max="10763" width="13.140625" style="273" bestFit="1" customWidth="1"/>
    <col min="10764" max="10764" width="12.7109375" style="273" bestFit="1" customWidth="1"/>
    <col min="10765" max="11009" width="11.42578125" style="273"/>
    <col min="11010" max="11010" width="11.140625" style="273" customWidth="1"/>
    <col min="11011" max="11011" width="11.5703125" style="273" bestFit="1" customWidth="1"/>
    <col min="11012" max="11012" width="28.140625" style="273" customWidth="1"/>
    <col min="11013" max="11013" width="13.85546875" style="273" bestFit="1" customWidth="1"/>
    <col min="11014" max="11017" width="11.42578125" style="273"/>
    <col min="11018" max="11018" width="22.28515625" style="273" customWidth="1"/>
    <col min="11019" max="11019" width="13.140625" style="273" bestFit="1" customWidth="1"/>
    <col min="11020" max="11020" width="12.7109375" style="273" bestFit="1" customWidth="1"/>
    <col min="11021" max="11265" width="11.42578125" style="273"/>
    <col min="11266" max="11266" width="11.140625" style="273" customWidth="1"/>
    <col min="11267" max="11267" width="11.5703125" style="273" bestFit="1" customWidth="1"/>
    <col min="11268" max="11268" width="28.140625" style="273" customWidth="1"/>
    <col min="11269" max="11269" width="13.85546875" style="273" bestFit="1" customWidth="1"/>
    <col min="11270" max="11273" width="11.42578125" style="273"/>
    <col min="11274" max="11274" width="22.28515625" style="273" customWidth="1"/>
    <col min="11275" max="11275" width="13.140625" style="273" bestFit="1" customWidth="1"/>
    <col min="11276" max="11276" width="12.7109375" style="273" bestFit="1" customWidth="1"/>
    <col min="11277" max="11521" width="11.42578125" style="273"/>
    <col min="11522" max="11522" width="11.140625" style="273" customWidth="1"/>
    <col min="11523" max="11523" width="11.5703125" style="273" bestFit="1" customWidth="1"/>
    <col min="11524" max="11524" width="28.140625" style="273" customWidth="1"/>
    <col min="11525" max="11525" width="13.85546875" style="273" bestFit="1" customWidth="1"/>
    <col min="11526" max="11529" width="11.42578125" style="273"/>
    <col min="11530" max="11530" width="22.28515625" style="273" customWidth="1"/>
    <col min="11531" max="11531" width="13.140625" style="273" bestFit="1" customWidth="1"/>
    <col min="11532" max="11532" width="12.7109375" style="273" bestFit="1" customWidth="1"/>
    <col min="11533" max="11777" width="11.42578125" style="273"/>
    <col min="11778" max="11778" width="11.140625" style="273" customWidth="1"/>
    <col min="11779" max="11779" width="11.5703125" style="273" bestFit="1" customWidth="1"/>
    <col min="11780" max="11780" width="28.140625" style="273" customWidth="1"/>
    <col min="11781" max="11781" width="13.85546875" style="273" bestFit="1" customWidth="1"/>
    <col min="11782" max="11785" width="11.42578125" style="273"/>
    <col min="11786" max="11786" width="22.28515625" style="273" customWidth="1"/>
    <col min="11787" max="11787" width="13.140625" style="273" bestFit="1" customWidth="1"/>
    <col min="11788" max="11788" width="12.7109375" style="273" bestFit="1" customWidth="1"/>
    <col min="11789" max="12033" width="11.42578125" style="273"/>
    <col min="12034" max="12034" width="11.140625" style="273" customWidth="1"/>
    <col min="12035" max="12035" width="11.5703125" style="273" bestFit="1" customWidth="1"/>
    <col min="12036" max="12036" width="28.140625" style="273" customWidth="1"/>
    <col min="12037" max="12037" width="13.85546875" style="273" bestFit="1" customWidth="1"/>
    <col min="12038" max="12041" width="11.42578125" style="273"/>
    <col min="12042" max="12042" width="22.28515625" style="273" customWidth="1"/>
    <col min="12043" max="12043" width="13.140625" style="273" bestFit="1" customWidth="1"/>
    <col min="12044" max="12044" width="12.7109375" style="273" bestFit="1" customWidth="1"/>
    <col min="12045" max="12289" width="11.42578125" style="273"/>
    <col min="12290" max="12290" width="11.140625" style="273" customWidth="1"/>
    <col min="12291" max="12291" width="11.5703125" style="273" bestFit="1" customWidth="1"/>
    <col min="12292" max="12292" width="28.140625" style="273" customWidth="1"/>
    <col min="12293" max="12293" width="13.85546875" style="273" bestFit="1" customWidth="1"/>
    <col min="12294" max="12297" width="11.42578125" style="273"/>
    <col min="12298" max="12298" width="22.28515625" style="273" customWidth="1"/>
    <col min="12299" max="12299" width="13.140625" style="273" bestFit="1" customWidth="1"/>
    <col min="12300" max="12300" width="12.7109375" style="273" bestFit="1" customWidth="1"/>
    <col min="12301" max="12545" width="11.42578125" style="273"/>
    <col min="12546" max="12546" width="11.140625" style="273" customWidth="1"/>
    <col min="12547" max="12547" width="11.5703125" style="273" bestFit="1" customWidth="1"/>
    <col min="12548" max="12548" width="28.140625" style="273" customWidth="1"/>
    <col min="12549" max="12549" width="13.85546875" style="273" bestFit="1" customWidth="1"/>
    <col min="12550" max="12553" width="11.42578125" style="273"/>
    <col min="12554" max="12554" width="22.28515625" style="273" customWidth="1"/>
    <col min="12555" max="12555" width="13.140625" style="273" bestFit="1" customWidth="1"/>
    <col min="12556" max="12556" width="12.7109375" style="273" bestFit="1" customWidth="1"/>
    <col min="12557" max="12801" width="11.42578125" style="273"/>
    <col min="12802" max="12802" width="11.140625" style="273" customWidth="1"/>
    <col min="12803" max="12803" width="11.5703125" style="273" bestFit="1" customWidth="1"/>
    <col min="12804" max="12804" width="28.140625" style="273" customWidth="1"/>
    <col min="12805" max="12805" width="13.85546875" style="273" bestFit="1" customWidth="1"/>
    <col min="12806" max="12809" width="11.42578125" style="273"/>
    <col min="12810" max="12810" width="22.28515625" style="273" customWidth="1"/>
    <col min="12811" max="12811" width="13.140625" style="273" bestFit="1" customWidth="1"/>
    <col min="12812" max="12812" width="12.7109375" style="273" bestFit="1" customWidth="1"/>
    <col min="12813" max="13057" width="11.42578125" style="273"/>
    <col min="13058" max="13058" width="11.140625" style="273" customWidth="1"/>
    <col min="13059" max="13059" width="11.5703125" style="273" bestFit="1" customWidth="1"/>
    <col min="13060" max="13060" width="28.140625" style="273" customWidth="1"/>
    <col min="13061" max="13061" width="13.85546875" style="273" bestFit="1" customWidth="1"/>
    <col min="13062" max="13065" width="11.42578125" style="273"/>
    <col min="13066" max="13066" width="22.28515625" style="273" customWidth="1"/>
    <col min="13067" max="13067" width="13.140625" style="273" bestFit="1" customWidth="1"/>
    <col min="13068" max="13068" width="12.7109375" style="273" bestFit="1" customWidth="1"/>
    <col min="13069" max="13313" width="11.42578125" style="273"/>
    <col min="13314" max="13314" width="11.140625" style="273" customWidth="1"/>
    <col min="13315" max="13315" width="11.5703125" style="273" bestFit="1" customWidth="1"/>
    <col min="13316" max="13316" width="28.140625" style="273" customWidth="1"/>
    <col min="13317" max="13317" width="13.85546875" style="273" bestFit="1" customWidth="1"/>
    <col min="13318" max="13321" width="11.42578125" style="273"/>
    <col min="13322" max="13322" width="22.28515625" style="273" customWidth="1"/>
    <col min="13323" max="13323" width="13.140625" style="273" bestFit="1" customWidth="1"/>
    <col min="13324" max="13324" width="12.7109375" style="273" bestFit="1" customWidth="1"/>
    <col min="13325" max="13569" width="11.42578125" style="273"/>
    <col min="13570" max="13570" width="11.140625" style="273" customWidth="1"/>
    <col min="13571" max="13571" width="11.5703125" style="273" bestFit="1" customWidth="1"/>
    <col min="13572" max="13572" width="28.140625" style="273" customWidth="1"/>
    <col min="13573" max="13573" width="13.85546875" style="273" bestFit="1" customWidth="1"/>
    <col min="13574" max="13577" width="11.42578125" style="273"/>
    <col min="13578" max="13578" width="22.28515625" style="273" customWidth="1"/>
    <col min="13579" max="13579" width="13.140625" style="273" bestFit="1" customWidth="1"/>
    <col min="13580" max="13580" width="12.7109375" style="273" bestFit="1" customWidth="1"/>
    <col min="13581" max="13825" width="11.42578125" style="273"/>
    <col min="13826" max="13826" width="11.140625" style="273" customWidth="1"/>
    <col min="13827" max="13827" width="11.5703125" style="273" bestFit="1" customWidth="1"/>
    <col min="13828" max="13828" width="28.140625" style="273" customWidth="1"/>
    <col min="13829" max="13829" width="13.85546875" style="273" bestFit="1" customWidth="1"/>
    <col min="13830" max="13833" width="11.42578125" style="273"/>
    <col min="13834" max="13834" width="22.28515625" style="273" customWidth="1"/>
    <col min="13835" max="13835" width="13.140625" style="273" bestFit="1" customWidth="1"/>
    <col min="13836" max="13836" width="12.7109375" style="273" bestFit="1" customWidth="1"/>
    <col min="13837" max="14081" width="11.42578125" style="273"/>
    <col min="14082" max="14082" width="11.140625" style="273" customWidth="1"/>
    <col min="14083" max="14083" width="11.5703125" style="273" bestFit="1" customWidth="1"/>
    <col min="14084" max="14084" width="28.140625" style="273" customWidth="1"/>
    <col min="14085" max="14085" width="13.85546875" style="273" bestFit="1" customWidth="1"/>
    <col min="14086" max="14089" width="11.42578125" style="273"/>
    <col min="14090" max="14090" width="22.28515625" style="273" customWidth="1"/>
    <col min="14091" max="14091" width="13.140625" style="273" bestFit="1" customWidth="1"/>
    <col min="14092" max="14092" width="12.7109375" style="273" bestFit="1" customWidth="1"/>
    <col min="14093" max="14337" width="11.42578125" style="273"/>
    <col min="14338" max="14338" width="11.140625" style="273" customWidth="1"/>
    <col min="14339" max="14339" width="11.5703125" style="273" bestFit="1" customWidth="1"/>
    <col min="14340" max="14340" width="28.140625" style="273" customWidth="1"/>
    <col min="14341" max="14341" width="13.85546875" style="273" bestFit="1" customWidth="1"/>
    <col min="14342" max="14345" width="11.42578125" style="273"/>
    <col min="14346" max="14346" width="22.28515625" style="273" customWidth="1"/>
    <col min="14347" max="14347" width="13.140625" style="273" bestFit="1" customWidth="1"/>
    <col min="14348" max="14348" width="12.7109375" style="273" bestFit="1" customWidth="1"/>
    <col min="14349" max="14593" width="11.42578125" style="273"/>
    <col min="14594" max="14594" width="11.140625" style="273" customWidth="1"/>
    <col min="14595" max="14595" width="11.5703125" style="273" bestFit="1" customWidth="1"/>
    <col min="14596" max="14596" width="28.140625" style="273" customWidth="1"/>
    <col min="14597" max="14597" width="13.85546875" style="273" bestFit="1" customWidth="1"/>
    <col min="14598" max="14601" width="11.42578125" style="273"/>
    <col min="14602" max="14602" width="22.28515625" style="273" customWidth="1"/>
    <col min="14603" max="14603" width="13.140625" style="273" bestFit="1" customWidth="1"/>
    <col min="14604" max="14604" width="12.7109375" style="273" bestFit="1" customWidth="1"/>
    <col min="14605" max="14849" width="11.42578125" style="273"/>
    <col min="14850" max="14850" width="11.140625" style="273" customWidth="1"/>
    <col min="14851" max="14851" width="11.5703125" style="273" bestFit="1" customWidth="1"/>
    <col min="14852" max="14852" width="28.140625" style="273" customWidth="1"/>
    <col min="14853" max="14853" width="13.85546875" style="273" bestFit="1" customWidth="1"/>
    <col min="14854" max="14857" width="11.42578125" style="273"/>
    <col min="14858" max="14858" width="22.28515625" style="273" customWidth="1"/>
    <col min="14859" max="14859" width="13.140625" style="273" bestFit="1" customWidth="1"/>
    <col min="14860" max="14860" width="12.7109375" style="273" bestFit="1" customWidth="1"/>
    <col min="14861" max="15105" width="11.42578125" style="273"/>
    <col min="15106" max="15106" width="11.140625" style="273" customWidth="1"/>
    <col min="15107" max="15107" width="11.5703125" style="273" bestFit="1" customWidth="1"/>
    <col min="15108" max="15108" width="28.140625" style="273" customWidth="1"/>
    <col min="15109" max="15109" width="13.85546875" style="273" bestFit="1" customWidth="1"/>
    <col min="15110" max="15113" width="11.42578125" style="273"/>
    <col min="15114" max="15114" width="22.28515625" style="273" customWidth="1"/>
    <col min="15115" max="15115" width="13.140625" style="273" bestFit="1" customWidth="1"/>
    <col min="15116" max="15116" width="12.7109375" style="273" bestFit="1" customWidth="1"/>
    <col min="15117" max="15361" width="11.42578125" style="273"/>
    <col min="15362" max="15362" width="11.140625" style="273" customWidth="1"/>
    <col min="15363" max="15363" width="11.5703125" style="273" bestFit="1" customWidth="1"/>
    <col min="15364" max="15364" width="28.140625" style="273" customWidth="1"/>
    <col min="15365" max="15365" width="13.85546875" style="273" bestFit="1" customWidth="1"/>
    <col min="15366" max="15369" width="11.42578125" style="273"/>
    <col min="15370" max="15370" width="22.28515625" style="273" customWidth="1"/>
    <col min="15371" max="15371" width="13.140625" style="273" bestFit="1" customWidth="1"/>
    <col min="15372" max="15372" width="12.7109375" style="273" bestFit="1" customWidth="1"/>
    <col min="15373" max="15617" width="11.42578125" style="273"/>
    <col min="15618" max="15618" width="11.140625" style="273" customWidth="1"/>
    <col min="15619" max="15619" width="11.5703125" style="273" bestFit="1" customWidth="1"/>
    <col min="15620" max="15620" width="28.140625" style="273" customWidth="1"/>
    <col min="15621" max="15621" width="13.85546875" style="273" bestFit="1" customWidth="1"/>
    <col min="15622" max="15625" width="11.42578125" style="273"/>
    <col min="15626" max="15626" width="22.28515625" style="273" customWidth="1"/>
    <col min="15627" max="15627" width="13.140625" style="273" bestFit="1" customWidth="1"/>
    <col min="15628" max="15628" width="12.7109375" style="273" bestFit="1" customWidth="1"/>
    <col min="15629" max="15873" width="11.42578125" style="273"/>
    <col min="15874" max="15874" width="11.140625" style="273" customWidth="1"/>
    <col min="15875" max="15875" width="11.5703125" style="273" bestFit="1" customWidth="1"/>
    <col min="15876" max="15876" width="28.140625" style="273" customWidth="1"/>
    <col min="15877" max="15877" width="13.85546875" style="273" bestFit="1" customWidth="1"/>
    <col min="15878" max="15881" width="11.42578125" style="273"/>
    <col min="15882" max="15882" width="22.28515625" style="273" customWidth="1"/>
    <col min="15883" max="15883" width="13.140625" style="273" bestFit="1" customWidth="1"/>
    <col min="15884" max="15884" width="12.7109375" style="273" bestFit="1" customWidth="1"/>
    <col min="15885" max="16129" width="11.42578125" style="273"/>
    <col min="16130" max="16130" width="11.140625" style="273" customWidth="1"/>
    <col min="16131" max="16131" width="11.5703125" style="273" bestFit="1" customWidth="1"/>
    <col min="16132" max="16132" width="28.140625" style="273" customWidth="1"/>
    <col min="16133" max="16133" width="13.85546875" style="273" bestFit="1" customWidth="1"/>
    <col min="16134" max="16137" width="11.42578125" style="273"/>
    <col min="16138" max="16138" width="22.28515625" style="273" customWidth="1"/>
    <col min="16139" max="16139" width="13.140625" style="273" bestFit="1" customWidth="1"/>
    <col min="16140" max="16140" width="12.7109375" style="273" bestFit="1" customWidth="1"/>
    <col min="16141" max="16384" width="11.42578125" style="273"/>
  </cols>
  <sheetData>
    <row r="1" spans="1:17" x14ac:dyDescent="0.25">
      <c r="C1" s="233"/>
      <c r="D1" s="314" t="s">
        <v>0</v>
      </c>
      <c r="E1" s="314"/>
      <c r="F1" s="314"/>
      <c r="G1" s="314"/>
      <c r="H1" s="314"/>
      <c r="I1" s="314"/>
      <c r="J1" s="43"/>
      <c r="K1" s="233"/>
    </row>
    <row r="2" spans="1:17" x14ac:dyDescent="0.25">
      <c r="C2" s="233"/>
      <c r="D2" s="365" t="s">
        <v>208</v>
      </c>
      <c r="E2" s="365"/>
      <c r="F2" s="365"/>
      <c r="G2" s="365"/>
      <c r="H2" s="365"/>
      <c r="I2" s="365"/>
      <c r="J2" s="233"/>
      <c r="K2" s="233"/>
    </row>
    <row r="3" spans="1:17" x14ac:dyDescent="0.25">
      <c r="C3" s="233"/>
      <c r="D3" s="365" t="s">
        <v>125</v>
      </c>
      <c r="E3" s="365"/>
      <c r="F3" s="365"/>
      <c r="G3" s="365"/>
      <c r="H3" s="365"/>
      <c r="I3" s="365"/>
      <c r="J3" s="233"/>
      <c r="K3" s="233"/>
    </row>
    <row r="4" spans="1:17" x14ac:dyDescent="0.25">
      <c r="C4" s="233"/>
      <c r="D4" s="365" t="s">
        <v>4</v>
      </c>
      <c r="E4" s="365"/>
      <c r="F4" s="365"/>
      <c r="G4" s="365"/>
      <c r="H4" s="365"/>
      <c r="I4" s="365"/>
      <c r="J4" s="233"/>
      <c r="K4" s="233"/>
    </row>
    <row r="5" spans="1:17" x14ac:dyDescent="0.25">
      <c r="C5" s="233"/>
      <c r="D5" s="274"/>
      <c r="E5" s="274"/>
      <c r="F5" s="274"/>
      <c r="G5" s="274"/>
      <c r="H5" s="274"/>
      <c r="I5" s="274"/>
      <c r="J5" s="233"/>
      <c r="K5" s="233"/>
    </row>
    <row r="6" spans="1:17" x14ac:dyDescent="0.25">
      <c r="C6" s="233"/>
      <c r="D6" s="274"/>
      <c r="E6" s="274"/>
      <c r="F6" s="274"/>
      <c r="G6" s="274"/>
      <c r="H6" s="274"/>
      <c r="I6" s="274"/>
      <c r="J6" s="233"/>
      <c r="K6" s="233"/>
    </row>
    <row r="7" spans="1:17" x14ac:dyDescent="0.25">
      <c r="B7" s="8"/>
      <c r="C7" s="6" t="s">
        <v>209</v>
      </c>
      <c r="D7" s="374" t="s">
        <v>1</v>
      </c>
      <c r="E7" s="374"/>
      <c r="F7" s="374"/>
      <c r="G7" s="374"/>
      <c r="H7" s="374"/>
      <c r="I7" s="374"/>
      <c r="J7" s="275"/>
      <c r="K7" s="234"/>
    </row>
    <row r="8" spans="1:17" ht="9" customHeight="1" x14ac:dyDescent="0.25">
      <c r="B8" s="235"/>
      <c r="C8" s="364"/>
      <c r="D8" s="364"/>
      <c r="E8" s="364"/>
      <c r="F8" s="364"/>
      <c r="G8" s="364"/>
      <c r="H8" s="364"/>
      <c r="I8" s="364"/>
      <c r="J8" s="364"/>
      <c r="K8" s="364"/>
    </row>
    <row r="10" spans="1:17" s="96" customFormat="1" ht="30" customHeight="1" x14ac:dyDescent="0.25">
      <c r="A10" s="276"/>
      <c r="B10" s="273"/>
      <c r="C10" s="277" t="s">
        <v>210</v>
      </c>
      <c r="D10" s="277" t="s">
        <v>211</v>
      </c>
      <c r="E10" s="277" t="s">
        <v>212</v>
      </c>
      <c r="F10" s="376" t="s">
        <v>213</v>
      </c>
      <c r="G10" s="377"/>
      <c r="H10" s="377"/>
      <c r="I10" s="377"/>
      <c r="J10" s="378"/>
      <c r="K10" s="273"/>
      <c r="L10" s="273"/>
      <c r="M10" s="273"/>
      <c r="N10" s="273"/>
      <c r="O10" s="273"/>
      <c r="P10" s="273"/>
      <c r="Q10" s="273"/>
    </row>
    <row r="11" spans="1:17" ht="35.25" customHeight="1" x14ac:dyDescent="0.25">
      <c r="A11" s="278"/>
      <c r="C11" s="279">
        <v>2019</v>
      </c>
      <c r="D11" s="279" t="s">
        <v>89</v>
      </c>
      <c r="E11" s="280">
        <v>32721523.210000001</v>
      </c>
      <c r="F11" s="379" t="s">
        <v>214</v>
      </c>
      <c r="G11" s="380"/>
      <c r="H11" s="380"/>
      <c r="I11" s="380"/>
      <c r="J11" s="381"/>
    </row>
    <row r="12" spans="1:17" ht="35.25" customHeight="1" x14ac:dyDescent="0.25">
      <c r="A12" s="278"/>
      <c r="C12" s="279">
        <v>2019</v>
      </c>
      <c r="D12" s="279" t="s">
        <v>215</v>
      </c>
      <c r="E12" s="280">
        <v>7112081.5300000003</v>
      </c>
      <c r="F12" s="379" t="s">
        <v>216</v>
      </c>
      <c r="G12" s="380"/>
      <c r="H12" s="380"/>
      <c r="I12" s="380"/>
      <c r="J12" s="381"/>
    </row>
    <row r="13" spans="1:17" x14ac:dyDescent="0.25">
      <c r="A13" s="278"/>
      <c r="C13" s="279">
        <v>2019</v>
      </c>
      <c r="D13" s="279" t="s">
        <v>217</v>
      </c>
      <c r="E13" s="280">
        <v>649882.11</v>
      </c>
      <c r="F13" s="379" t="s">
        <v>218</v>
      </c>
      <c r="G13" s="380"/>
      <c r="H13" s="380"/>
      <c r="I13" s="380"/>
      <c r="J13" s="381"/>
      <c r="K13" s="281"/>
    </row>
    <row r="14" spans="1:17" ht="14.25" customHeight="1" x14ac:dyDescent="0.25">
      <c r="A14" s="278"/>
      <c r="C14" s="279">
        <v>2018</v>
      </c>
      <c r="D14" s="279" t="s">
        <v>217</v>
      </c>
      <c r="E14" s="280">
        <v>570896.82999999996</v>
      </c>
      <c r="F14" s="379" t="s">
        <v>218</v>
      </c>
      <c r="G14" s="380"/>
      <c r="H14" s="380"/>
      <c r="I14" s="380"/>
      <c r="J14" s="381"/>
      <c r="L14" s="282"/>
    </row>
    <row r="15" spans="1:17" ht="14.25" customHeight="1" x14ac:dyDescent="0.25">
      <c r="A15" s="278"/>
      <c r="C15" s="279">
        <v>2017</v>
      </c>
      <c r="D15" s="279" t="s">
        <v>217</v>
      </c>
      <c r="E15" s="280">
        <v>1810626.01</v>
      </c>
      <c r="F15" s="379" t="s">
        <v>218</v>
      </c>
      <c r="G15" s="380"/>
      <c r="H15" s="380"/>
      <c r="I15" s="380"/>
      <c r="J15" s="381"/>
      <c r="K15" s="281"/>
      <c r="L15" s="281"/>
    </row>
    <row r="16" spans="1:17" ht="14.25" customHeight="1" x14ac:dyDescent="0.25">
      <c r="A16" s="278"/>
      <c r="C16" s="279">
        <v>2016</v>
      </c>
      <c r="D16" s="279" t="s">
        <v>217</v>
      </c>
      <c r="E16" s="280">
        <v>836423.71</v>
      </c>
      <c r="F16" s="379" t="s">
        <v>218</v>
      </c>
      <c r="G16" s="380"/>
      <c r="H16" s="380"/>
      <c r="I16" s="380"/>
      <c r="J16" s="381"/>
    </row>
    <row r="17" spans="1:11" ht="35.25" customHeight="1" x14ac:dyDescent="0.25">
      <c r="A17" s="278"/>
      <c r="C17" s="279">
        <v>2019</v>
      </c>
      <c r="D17" s="279" t="s">
        <v>219</v>
      </c>
      <c r="E17" s="280">
        <v>3169246.56</v>
      </c>
      <c r="F17" s="379" t="s">
        <v>220</v>
      </c>
      <c r="G17" s="380"/>
      <c r="H17" s="380"/>
      <c r="I17" s="380"/>
      <c r="J17" s="381"/>
      <c r="K17" s="281"/>
    </row>
    <row r="18" spans="1:11" ht="35.25" customHeight="1" x14ac:dyDescent="0.25">
      <c r="A18" s="278"/>
      <c r="C18" s="279">
        <v>2018</v>
      </c>
      <c r="D18" s="279" t="s">
        <v>219</v>
      </c>
      <c r="E18" s="280">
        <v>1419444.8</v>
      </c>
      <c r="F18" s="379" t="s">
        <v>220</v>
      </c>
      <c r="G18" s="380"/>
      <c r="H18" s="380"/>
      <c r="I18" s="380"/>
      <c r="J18" s="381"/>
    </row>
    <row r="19" spans="1:11" ht="35.25" customHeight="1" x14ac:dyDescent="0.25">
      <c r="A19" s="278"/>
      <c r="C19" s="279">
        <v>2017</v>
      </c>
      <c r="D19" s="279" t="s">
        <v>219</v>
      </c>
      <c r="E19" s="280">
        <v>2235578.27</v>
      </c>
      <c r="F19" s="379" t="s">
        <v>220</v>
      </c>
      <c r="G19" s="380"/>
      <c r="H19" s="380"/>
      <c r="I19" s="380"/>
      <c r="J19" s="381"/>
    </row>
    <row r="20" spans="1:11" ht="35.25" customHeight="1" x14ac:dyDescent="0.25">
      <c r="A20" s="278"/>
      <c r="C20" s="279">
        <v>2016</v>
      </c>
      <c r="D20" s="279" t="s">
        <v>219</v>
      </c>
      <c r="E20" s="280">
        <v>1401949.33</v>
      </c>
      <c r="F20" s="379" t="s">
        <v>220</v>
      </c>
      <c r="G20" s="380"/>
      <c r="H20" s="380"/>
      <c r="I20" s="380"/>
      <c r="J20" s="381"/>
    </row>
    <row r="22" spans="1:11" x14ac:dyDescent="0.25">
      <c r="C22" s="283" t="s">
        <v>221</v>
      </c>
    </row>
    <row r="23" spans="1:11" x14ac:dyDescent="0.25">
      <c r="C23" s="40" t="s">
        <v>222</v>
      </c>
    </row>
    <row r="27" spans="1:11" x14ac:dyDescent="0.25">
      <c r="D27" s="375"/>
      <c r="E27" s="375"/>
      <c r="G27" s="375"/>
      <c r="H27" s="375"/>
      <c r="I27" s="375"/>
    </row>
    <row r="28" spans="1:11" x14ac:dyDescent="0.25">
      <c r="C28" s="284"/>
      <c r="D28" s="284"/>
      <c r="E28" s="160"/>
      <c r="F28" s="5"/>
      <c r="G28" s="328"/>
      <c r="H28" s="328"/>
      <c r="I28" s="285"/>
    </row>
    <row r="29" spans="1:11" x14ac:dyDescent="0.25">
      <c r="C29" s="347"/>
      <c r="D29" s="347"/>
      <c r="E29" s="160"/>
      <c r="F29" s="160"/>
      <c r="G29" s="347"/>
      <c r="H29" s="347"/>
      <c r="I29" s="347"/>
    </row>
    <row r="30" spans="1:11" ht="15" customHeight="1" x14ac:dyDescent="0.25">
      <c r="C30" s="382"/>
      <c r="D30" s="382"/>
      <c r="E30" s="161"/>
      <c r="F30" s="161"/>
      <c r="G30" s="382"/>
      <c r="H30" s="382"/>
      <c r="I30" s="382"/>
    </row>
    <row r="31" spans="1:11" x14ac:dyDescent="0.25">
      <c r="C31" s="96"/>
    </row>
  </sheetData>
  <mergeCells count="24">
    <mergeCell ref="G28:H28"/>
    <mergeCell ref="C29:D29"/>
    <mergeCell ref="G29:I29"/>
    <mergeCell ref="C30:D30"/>
    <mergeCell ref="G30:I30"/>
    <mergeCell ref="D27:E27"/>
    <mergeCell ref="G27:I27"/>
    <mergeCell ref="F10:J10"/>
    <mergeCell ref="F11:J11"/>
    <mergeCell ref="F12:J12"/>
    <mergeCell ref="F13:J13"/>
    <mergeCell ref="F14:J14"/>
    <mergeCell ref="F15:J15"/>
    <mergeCell ref="F16:J16"/>
    <mergeCell ref="F17:J17"/>
    <mergeCell ref="F18:J18"/>
    <mergeCell ref="F19:J19"/>
    <mergeCell ref="F20:J20"/>
    <mergeCell ref="C8:K8"/>
    <mergeCell ref="D1:I1"/>
    <mergeCell ref="D2:I2"/>
    <mergeCell ref="D3:I3"/>
    <mergeCell ref="D4:I4"/>
    <mergeCell ref="D7:I7"/>
  </mergeCells>
  <pageMargins left="0.7" right="0.7" top="0.75" bottom="0.75" header="0.3" footer="0.3"/>
  <pageSetup scale="83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view="pageBreakPreview" topLeftCell="A14" zoomScale="60" zoomScaleNormal="100" workbookViewId="0">
      <selection activeCell="L29" sqref="L29"/>
    </sheetView>
  </sheetViews>
  <sheetFormatPr baseColWidth="10" defaultRowHeight="15" x14ac:dyDescent="0.25"/>
  <cols>
    <col min="1" max="1" width="6.5703125" customWidth="1"/>
  </cols>
  <sheetData>
    <row r="1" spans="1:11" s="273" customFormat="1" x14ac:dyDescent="0.25">
      <c r="C1" s="233"/>
      <c r="D1" s="385" t="s">
        <v>223</v>
      </c>
      <c r="E1" s="385"/>
      <c r="F1" s="385"/>
      <c r="G1" s="385"/>
      <c r="H1" s="385"/>
      <c r="I1" s="385"/>
      <c r="J1" s="43"/>
      <c r="K1" s="233"/>
    </row>
    <row r="2" spans="1:11" s="273" customFormat="1" x14ac:dyDescent="0.25">
      <c r="C2" s="233"/>
      <c r="D2" s="386" t="s">
        <v>224</v>
      </c>
      <c r="E2" s="386"/>
      <c r="F2" s="386"/>
      <c r="G2" s="386"/>
      <c r="H2" s="386"/>
      <c r="I2" s="386"/>
      <c r="J2" s="233"/>
      <c r="K2" s="233"/>
    </row>
    <row r="3" spans="1:11" s="273" customFormat="1" x14ac:dyDescent="0.25">
      <c r="C3" s="233"/>
      <c r="D3" s="386" t="s">
        <v>125</v>
      </c>
      <c r="E3" s="386"/>
      <c r="F3" s="386"/>
      <c r="G3" s="386"/>
      <c r="H3" s="386"/>
      <c r="I3" s="386"/>
      <c r="J3" s="233"/>
      <c r="K3" s="233"/>
    </row>
    <row r="4" spans="1:11" s="273" customFormat="1" x14ac:dyDescent="0.25">
      <c r="C4" s="233"/>
      <c r="D4" s="386" t="s">
        <v>4</v>
      </c>
      <c r="E4" s="386"/>
      <c r="F4" s="386"/>
      <c r="G4" s="386"/>
      <c r="H4" s="386"/>
      <c r="I4" s="386"/>
      <c r="J4" s="233"/>
      <c r="K4" s="233"/>
    </row>
    <row r="5" spans="1:11" s="273" customFormat="1" x14ac:dyDescent="0.25">
      <c r="C5" s="233"/>
      <c r="D5" s="274"/>
      <c r="E5" s="274"/>
      <c r="F5" s="274"/>
      <c r="G5" s="274"/>
      <c r="H5" s="274"/>
      <c r="I5" s="274"/>
      <c r="J5" s="233"/>
      <c r="K5" s="233"/>
    </row>
    <row r="6" spans="1:11" s="273" customFormat="1" x14ac:dyDescent="0.25">
      <c r="C6" s="233"/>
      <c r="D6" s="274"/>
      <c r="E6" s="274"/>
      <c r="F6" s="274"/>
      <c r="G6" s="274"/>
      <c r="H6" s="274"/>
      <c r="I6" s="274"/>
      <c r="J6" s="233"/>
      <c r="K6" s="233"/>
    </row>
    <row r="7" spans="1:11" s="273" customFormat="1" x14ac:dyDescent="0.25">
      <c r="C7" s="233"/>
      <c r="D7" s="274"/>
      <c r="E7" s="274"/>
      <c r="F7" s="274"/>
      <c r="G7" s="274"/>
      <c r="H7" s="274"/>
      <c r="I7" s="274"/>
      <c r="J7" s="233"/>
      <c r="K7" s="233"/>
    </row>
    <row r="8" spans="1:11" s="273" customFormat="1" ht="15.75" x14ac:dyDescent="0.25">
      <c r="B8" s="299" t="s">
        <v>254</v>
      </c>
      <c r="C8" s="233"/>
      <c r="D8" s="274"/>
      <c r="E8" s="274"/>
      <c r="F8" s="274"/>
      <c r="G8" s="274"/>
      <c r="H8" s="274"/>
      <c r="I8" s="274"/>
      <c r="J8" s="233"/>
      <c r="K8" s="233"/>
    </row>
    <row r="9" spans="1:11" s="273" customFormat="1" ht="15.75" x14ac:dyDescent="0.25">
      <c r="B9" s="299" t="s">
        <v>255</v>
      </c>
      <c r="C9" s="233"/>
      <c r="D9" s="274"/>
      <c r="E9" s="274"/>
      <c r="F9" s="274"/>
      <c r="G9" s="274"/>
      <c r="H9" s="274"/>
      <c r="I9" s="274"/>
      <c r="J9" s="233"/>
      <c r="K9" s="233"/>
    </row>
    <row r="11" spans="1:11" s="96" customFormat="1" x14ac:dyDescent="0.25"/>
    <row r="12" spans="1:11" x14ac:dyDescent="0.25">
      <c r="A12" s="384" t="s">
        <v>226</v>
      </c>
      <c r="B12" s="384"/>
    </row>
    <row r="13" spans="1:11" s="96" customFormat="1" x14ac:dyDescent="0.25">
      <c r="A13" s="286"/>
      <c r="B13" s="169"/>
    </row>
    <row r="14" spans="1:11" x14ac:dyDescent="0.25">
      <c r="A14" s="384" t="s">
        <v>227</v>
      </c>
      <c r="B14" s="384"/>
      <c r="C14" s="384"/>
    </row>
    <row r="15" spans="1:11" x14ac:dyDescent="0.25">
      <c r="B15" s="169"/>
    </row>
    <row r="16" spans="1:11" x14ac:dyDescent="0.25">
      <c r="A16" s="383" t="s">
        <v>225</v>
      </c>
      <c r="B16" s="383"/>
    </row>
    <row r="26" spans="1:10" x14ac:dyDescent="0.25">
      <c r="A26" s="289" t="s">
        <v>228</v>
      </c>
      <c r="B26" s="289"/>
      <c r="C26" s="96"/>
      <c r="D26" s="96"/>
      <c r="E26" s="96"/>
      <c r="F26" s="96"/>
      <c r="G26" s="96"/>
      <c r="H26" s="96"/>
      <c r="I26" s="96"/>
      <c r="J26" s="96"/>
    </row>
    <row r="27" spans="1:10" x14ac:dyDescent="0.25">
      <c r="A27" s="286"/>
      <c r="B27" s="169"/>
      <c r="C27" s="96"/>
      <c r="D27" s="96"/>
      <c r="E27" s="96"/>
      <c r="F27" s="96"/>
      <c r="G27" s="96"/>
      <c r="H27" s="96"/>
      <c r="I27" s="96"/>
      <c r="J27" s="96"/>
    </row>
    <row r="28" spans="1:10" x14ac:dyDescent="0.25">
      <c r="A28" s="384"/>
      <c r="B28" s="384"/>
      <c r="C28" s="384"/>
      <c r="D28" s="96"/>
      <c r="E28" s="96"/>
      <c r="F28" s="96"/>
      <c r="G28" s="96"/>
      <c r="H28" s="96"/>
      <c r="I28" s="96"/>
      <c r="J28" s="96"/>
    </row>
    <row r="29" spans="1:10" x14ac:dyDescent="0.25">
      <c r="A29" s="96"/>
      <c r="B29" s="169"/>
      <c r="C29" s="96"/>
      <c r="D29" s="96"/>
      <c r="E29" s="96"/>
      <c r="F29" s="96"/>
      <c r="G29" s="96"/>
      <c r="H29" s="96"/>
      <c r="I29" s="96"/>
      <c r="J29" s="96"/>
    </row>
    <row r="30" spans="1:10" x14ac:dyDescent="0.25">
      <c r="A30" s="383"/>
      <c r="B30" s="383"/>
      <c r="C30" s="96"/>
      <c r="D30" s="96"/>
      <c r="E30" s="96"/>
      <c r="F30" s="96"/>
      <c r="G30" s="96"/>
      <c r="H30" s="96"/>
      <c r="I30" s="96"/>
      <c r="J30" s="96"/>
    </row>
    <row r="31" spans="1:10" x14ac:dyDescent="0.25">
      <c r="A31" s="96"/>
      <c r="B31" s="96"/>
      <c r="C31" s="96"/>
      <c r="D31" s="96"/>
      <c r="E31" s="96"/>
      <c r="F31" s="96"/>
      <c r="G31" s="96"/>
      <c r="H31" s="96"/>
      <c r="I31" s="96"/>
      <c r="J31" s="96"/>
    </row>
    <row r="32" spans="1:10" x14ac:dyDescent="0.25">
      <c r="A32" s="96"/>
      <c r="B32" s="96"/>
      <c r="C32" s="96"/>
      <c r="D32" s="96"/>
      <c r="E32" s="96"/>
      <c r="F32" s="96"/>
      <c r="G32" s="96"/>
      <c r="H32" s="96"/>
      <c r="I32" s="96"/>
      <c r="J32" s="96"/>
    </row>
    <row r="33" spans="1:10" x14ac:dyDescent="0.25">
      <c r="A33" s="96"/>
      <c r="B33" s="96"/>
      <c r="C33" s="96"/>
      <c r="D33" s="96"/>
      <c r="E33" s="96"/>
      <c r="F33" s="96"/>
      <c r="G33" s="96"/>
      <c r="H33" s="96"/>
      <c r="I33" s="96"/>
      <c r="J33" s="96"/>
    </row>
    <row r="34" spans="1:10" x14ac:dyDescent="0.25">
      <c r="A34" s="96"/>
      <c r="B34" s="96"/>
      <c r="C34" s="96"/>
      <c r="D34" s="96"/>
      <c r="E34" s="96"/>
      <c r="F34" s="96"/>
      <c r="G34" s="96"/>
      <c r="H34" s="96"/>
      <c r="I34" s="96"/>
      <c r="J34" s="96"/>
    </row>
    <row r="35" spans="1:10" x14ac:dyDescent="0.25">
      <c r="A35" s="96"/>
      <c r="B35" s="96"/>
      <c r="C35" s="96"/>
      <c r="D35" s="96"/>
      <c r="E35" s="96"/>
      <c r="F35" s="96"/>
      <c r="G35" s="96"/>
      <c r="H35" s="96"/>
      <c r="I35" s="96"/>
      <c r="J35" s="96"/>
    </row>
    <row r="36" spans="1:10" x14ac:dyDescent="0.25">
      <c r="A36" s="96"/>
      <c r="B36" s="96"/>
      <c r="C36" s="96"/>
      <c r="D36" s="96"/>
      <c r="E36" s="96"/>
      <c r="F36" s="96"/>
      <c r="G36" s="96"/>
      <c r="H36" s="96"/>
      <c r="I36" s="96"/>
      <c r="J36" s="96"/>
    </row>
    <row r="37" spans="1:10" x14ac:dyDescent="0.25">
      <c r="A37" s="96"/>
      <c r="B37" s="96"/>
      <c r="C37" s="96"/>
      <c r="D37" s="96"/>
      <c r="E37" s="96"/>
      <c r="F37" s="96"/>
      <c r="G37" s="96"/>
      <c r="H37" s="96"/>
      <c r="I37" s="96"/>
      <c r="J37" s="96"/>
    </row>
    <row r="38" spans="1:10" x14ac:dyDescent="0.25">
      <c r="A38" s="96"/>
      <c r="B38" s="96"/>
      <c r="C38" s="96"/>
      <c r="D38" s="96"/>
      <c r="E38" s="96"/>
      <c r="F38" s="96"/>
      <c r="G38" s="96"/>
      <c r="H38" s="96"/>
      <c r="I38" s="96"/>
      <c r="J38" s="96"/>
    </row>
    <row r="39" spans="1:10" x14ac:dyDescent="0.25">
      <c r="A39" s="96"/>
      <c r="B39" s="96"/>
      <c r="C39" s="96"/>
      <c r="D39" s="96"/>
      <c r="E39" s="96"/>
      <c r="F39" s="96"/>
      <c r="G39" s="96"/>
      <c r="H39" s="96"/>
      <c r="I39" s="96"/>
      <c r="J39" s="96"/>
    </row>
    <row r="40" spans="1:10" x14ac:dyDescent="0.25">
      <c r="A40" s="96"/>
      <c r="B40" s="96"/>
      <c r="C40" s="96"/>
      <c r="D40" s="96"/>
      <c r="E40" s="96"/>
      <c r="F40" s="96"/>
      <c r="G40" s="96"/>
      <c r="H40" s="96"/>
      <c r="I40" s="96"/>
      <c r="J40" s="96"/>
    </row>
    <row r="41" spans="1:10" x14ac:dyDescent="0.25">
      <c r="A41" s="96"/>
      <c r="B41" s="96"/>
      <c r="C41" s="96"/>
      <c r="D41" s="96"/>
      <c r="E41" s="96"/>
      <c r="F41" s="96"/>
      <c r="G41" s="96"/>
      <c r="H41" s="96"/>
      <c r="I41" s="96"/>
      <c r="J41" s="96"/>
    </row>
    <row r="42" spans="1:10" x14ac:dyDescent="0.25">
      <c r="A42" s="96"/>
      <c r="B42" s="96"/>
      <c r="C42" s="96"/>
      <c r="D42" s="96"/>
      <c r="E42" s="96"/>
      <c r="F42" s="96"/>
      <c r="G42" s="96"/>
      <c r="H42" s="96"/>
      <c r="I42" s="96"/>
      <c r="J42" s="96"/>
    </row>
    <row r="43" spans="1:10" x14ac:dyDescent="0.25">
      <c r="A43" s="96"/>
      <c r="B43" s="96"/>
      <c r="C43" s="96"/>
      <c r="D43" s="96"/>
      <c r="E43" s="96"/>
      <c r="F43" s="96"/>
      <c r="G43" s="96"/>
      <c r="H43" s="96"/>
      <c r="I43" s="96"/>
      <c r="J43" s="96"/>
    </row>
    <row r="44" spans="1:10" x14ac:dyDescent="0.25">
      <c r="A44" s="96"/>
      <c r="B44" s="96"/>
      <c r="C44" s="96"/>
      <c r="D44" s="96"/>
      <c r="E44" s="96"/>
      <c r="F44" s="96"/>
      <c r="G44" s="96"/>
      <c r="H44" s="96"/>
      <c r="I44" s="96"/>
      <c r="J44" s="96"/>
    </row>
    <row r="45" spans="1:10" x14ac:dyDescent="0.25">
      <c r="A45" s="96"/>
      <c r="B45" s="96"/>
      <c r="C45" s="96"/>
      <c r="D45" s="96"/>
      <c r="E45" s="96"/>
      <c r="F45" s="96"/>
      <c r="G45" s="96"/>
      <c r="H45" s="96"/>
      <c r="I45" s="96"/>
      <c r="J45" s="96"/>
    </row>
  </sheetData>
  <mergeCells count="9">
    <mergeCell ref="A16:B16"/>
    <mergeCell ref="A28:C28"/>
    <mergeCell ref="A30:B30"/>
    <mergeCell ref="D1:I1"/>
    <mergeCell ref="D2:I2"/>
    <mergeCell ref="D3:I3"/>
    <mergeCell ref="D4:I4"/>
    <mergeCell ref="A12:B12"/>
    <mergeCell ref="A14:C14"/>
  </mergeCells>
  <pageMargins left="0.7" right="0.7" top="0.75" bottom="0.75" header="0.3" footer="0.3"/>
  <pageSetup scale="8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15</vt:i4>
      </vt:variant>
    </vt:vector>
  </HeadingPairs>
  <TitlesOfParts>
    <vt:vector size="39" baseType="lpstr">
      <vt:lpstr>1_ESF</vt:lpstr>
      <vt:lpstr>2_EA</vt:lpstr>
      <vt:lpstr>3_EHVP</vt:lpstr>
      <vt:lpstr>4_ECSF</vt:lpstr>
      <vt:lpstr>5_EFE</vt:lpstr>
      <vt:lpstr>6_EAA</vt:lpstr>
      <vt:lpstr>7_EADOP</vt:lpstr>
      <vt:lpstr>8_PC</vt:lpstr>
      <vt:lpstr>N_EE</vt:lpstr>
      <vt:lpstr>N_DAREYE</vt:lpstr>
      <vt:lpstr>N_CPBDP</vt:lpstr>
      <vt:lpstr>N_DREEBS</vt:lpstr>
      <vt:lpstr>N_IF</vt:lpstr>
      <vt:lpstr>N_IFPYA</vt:lpstr>
      <vt:lpstr>N_DDACB</vt:lpstr>
      <vt:lpstr>N_AMORT</vt:lpstr>
      <vt:lpstr>N_ED</vt:lpstr>
      <vt:lpstr>N_PCNC</vt:lpstr>
      <vt:lpstr>N_GOP</vt:lpstr>
      <vt:lpstr>N_PC</vt:lpstr>
      <vt:lpstr>N_EFEC</vt:lpstr>
      <vt:lpstr>N_ADBMEIN</vt:lpstr>
      <vt:lpstr>N_INFPR</vt:lpstr>
      <vt:lpstr>N_CONEGRE</vt:lpstr>
      <vt:lpstr>'1_ESF'!Área_de_impresión</vt:lpstr>
      <vt:lpstr>'2_EA'!Área_de_impresión</vt:lpstr>
      <vt:lpstr>'8_PC'!Área_de_impresión</vt:lpstr>
      <vt:lpstr>N_ADBMEIN!Área_de_impresión</vt:lpstr>
      <vt:lpstr>N_AMORT!Área_de_impresión</vt:lpstr>
      <vt:lpstr>N_CONEGRE!Área_de_impresión</vt:lpstr>
      <vt:lpstr>N_DAREYE!Área_de_impresión</vt:lpstr>
      <vt:lpstr>N_DDACB!Área_de_impresión</vt:lpstr>
      <vt:lpstr>N_DREEBS!Área_de_impresión</vt:lpstr>
      <vt:lpstr>N_ED!Área_de_impresión</vt:lpstr>
      <vt:lpstr>N_EE!Área_de_impresión</vt:lpstr>
      <vt:lpstr>N_GOP!Área_de_impresión</vt:lpstr>
      <vt:lpstr>N_IFPYA!Área_de_impresión</vt:lpstr>
      <vt:lpstr>N_INFPR!Área_de_impresión</vt:lpstr>
      <vt:lpstr>N_PCNC!Área_de_impresión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Jacqueline Solorio Hernandez</dc:creator>
  <cp:lastModifiedBy>Invitado Externo</cp:lastModifiedBy>
  <cp:lastPrinted>2020-08-06T19:04:11Z</cp:lastPrinted>
  <dcterms:created xsi:type="dcterms:W3CDTF">2020-08-03T21:42:04Z</dcterms:created>
  <dcterms:modified xsi:type="dcterms:W3CDTF">2020-08-06T19:14:01Z</dcterms:modified>
</cp:coreProperties>
</file>