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20\2-TRIM- 2020\"/>
    </mc:Choice>
  </mc:AlternateContent>
  <bookViews>
    <workbookView xWindow="0" yWindow="0" windowWidth="20490" windowHeight="7050" activeTab="2"/>
  </bookViews>
  <sheets>
    <sheet name="EVHP" sheetId="14" r:id="rId1"/>
    <sheet name="ESF" sheetId="13" r:id="rId2"/>
    <sheet name="EFE" sheetId="12" r:id="rId3"/>
    <sheet name="ECSF" sheetId="11" r:id="rId4"/>
    <sheet name="EAD" sheetId="10" r:id="rId5"/>
    <sheet name="EAA" sheetId="9" r:id="rId6"/>
    <sheet name="EA" sheetId="8" r:id="rId7"/>
    <sheet name="CAPITULO" sheetId="1" r:id="rId8"/>
    <sheet name="TIPO DE GASTO" sheetId="2" r:id="rId9"/>
    <sheet name="FUNCIONAL" sheetId="3" r:id="rId10"/>
    <sheet name="ADMVO" sheetId="4" r:id="rId11"/>
    <sheet name="PROGRAMATICO" sheetId="5" r:id="rId12"/>
    <sheet name="FF" sheetId="6" r:id="rId13"/>
    <sheet name="GASTO" sheetId="7" r:id="rId14"/>
  </sheets>
  <definedNames>
    <definedName name="_xlnm.Print_Area" localSheetId="3">ECSF!$A$1:$D$99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1" l="1"/>
  <c r="B84" i="11"/>
  <c r="B77" i="11" s="1"/>
  <c r="D78" i="11"/>
  <c r="D77" i="11"/>
  <c r="D68" i="11"/>
  <c r="B68" i="11"/>
  <c r="B66" i="11"/>
  <c r="A59" i="11"/>
  <c r="B45" i="11"/>
  <c r="B38" i="11" s="1"/>
  <c r="B37" i="11" s="1"/>
  <c r="D38" i="11"/>
  <c r="D37" i="11" s="1"/>
  <c r="D25" i="11"/>
  <c r="B25" i="11"/>
  <c r="D18" i="11"/>
  <c r="B17" i="11"/>
  <c r="B15" i="11" s="1"/>
  <c r="B14" i="11" s="1"/>
  <c r="D15" i="11"/>
  <c r="D14" i="11" s="1"/>
  <c r="D12" i="11"/>
  <c r="D66" i="11" s="1"/>
</calcChain>
</file>

<file path=xl/sharedStrings.xml><?xml version="1.0" encoding="utf-8"?>
<sst xmlns="http://schemas.openxmlformats.org/spreadsheetml/2006/main" count="601" uniqueCount="403">
  <si>
    <r>
      <rPr>
        <b/>
        <sz val="9"/>
        <rFont val="Arial"/>
        <family val="2"/>
      </rPr>
      <t>Ejercicio del Presupuesto</t>
    </r>
  </si>
  <si>
    <r>
      <rPr>
        <b/>
        <sz val="9"/>
        <rFont val="Arial"/>
        <family val="2"/>
      </rPr>
      <t>Egresos Aprobados</t>
    </r>
  </si>
  <si>
    <r>
      <rPr>
        <b/>
        <sz val="9"/>
        <rFont val="Arial"/>
        <family val="2"/>
      </rPr>
      <t>Ampliaciones/ Reducciones</t>
    </r>
  </si>
  <si>
    <r>
      <rPr>
        <b/>
        <sz val="9"/>
        <rFont val="Arial"/>
        <family val="2"/>
      </rPr>
      <t>Egresos Modificados</t>
    </r>
  </si>
  <si>
    <r>
      <rPr>
        <b/>
        <sz val="9"/>
        <rFont val="Arial"/>
        <family val="2"/>
      </rPr>
      <t>Egresos Devengados</t>
    </r>
  </si>
  <si>
    <r>
      <rPr>
        <b/>
        <sz val="9"/>
        <rFont val="Arial"/>
        <family val="2"/>
      </rPr>
      <t>Egresos Pagados</t>
    </r>
  </si>
  <si>
    <r>
      <rPr>
        <b/>
        <sz val="9"/>
        <rFont val="Arial"/>
        <family val="2"/>
      </rPr>
      <t>Subejercicio</t>
    </r>
  </si>
  <si>
    <r>
      <rPr>
        <b/>
        <sz val="9"/>
        <rFont val="Arial"/>
        <family val="2"/>
      </rPr>
      <t>1000 Servicios Personales</t>
    </r>
  </si>
  <si>
    <r>
      <rPr>
        <sz val="8"/>
        <rFont val="Arial"/>
        <family val="2"/>
      </rPr>
      <t>1100 Remuneraciones al personal de carácter permanente</t>
    </r>
  </si>
  <si>
    <r>
      <rPr>
        <sz val="8"/>
        <rFont val="Arial"/>
        <family val="2"/>
      </rPr>
      <t>1200 Remuneraciones al personal de carácter transitorio</t>
    </r>
  </si>
  <si>
    <r>
      <rPr>
        <sz val="8"/>
        <rFont val="Arial"/>
        <family val="2"/>
      </rPr>
      <t>1300 Remuneraciones adicionales y especiales</t>
    </r>
  </si>
  <si>
    <r>
      <rPr>
        <sz val="8"/>
        <rFont val="Arial"/>
        <family val="2"/>
      </rPr>
      <t>1400 Seguridad Social</t>
    </r>
  </si>
  <si>
    <r>
      <rPr>
        <sz val="8"/>
        <rFont val="Arial"/>
        <family val="2"/>
      </rPr>
      <t>1500 Otras prestaciones sociales y económicas</t>
    </r>
  </si>
  <si>
    <r>
      <rPr>
        <sz val="8"/>
        <rFont val="Arial"/>
        <family val="2"/>
      </rPr>
      <t>1600 Previsiones</t>
    </r>
  </si>
  <si>
    <r>
      <rPr>
        <sz val="8"/>
        <rFont val="Arial"/>
        <family val="2"/>
      </rPr>
      <t>1700 Pago de estímulos a servidores públicos</t>
    </r>
  </si>
  <si>
    <r>
      <rPr>
        <sz val="8"/>
        <rFont val="Arial"/>
        <family val="2"/>
      </rPr>
      <t>1800 Impuesto sobre Nóminas y Otros que Deriven de una Relación Laboral</t>
    </r>
  </si>
  <si>
    <r>
      <rPr>
        <b/>
        <sz val="9"/>
        <rFont val="Arial"/>
        <family val="2"/>
      </rPr>
      <t>2000 Materiales y suministros</t>
    </r>
  </si>
  <si>
    <r>
      <rPr>
        <sz val="8"/>
        <rFont val="Arial"/>
        <family val="2"/>
      </rPr>
      <t>2100 Materiales de Administración, Emisión de Documentos y Artículos Oficiales</t>
    </r>
  </si>
  <si>
    <r>
      <rPr>
        <sz val="8"/>
        <rFont val="Arial"/>
        <family val="2"/>
      </rPr>
      <t>2200 Alimentos y Utensilios</t>
    </r>
  </si>
  <si>
    <r>
      <rPr>
        <sz val="8"/>
        <rFont val="Arial"/>
        <family val="2"/>
      </rPr>
      <t>2300 Materias primas y materiales de producción y comercialización</t>
    </r>
  </si>
  <si>
    <r>
      <rPr>
        <sz val="8"/>
        <rFont val="Arial"/>
        <family val="2"/>
      </rPr>
      <t>2400 Materiales y Artículos de Construcción y de Reparación</t>
    </r>
  </si>
  <si>
    <r>
      <rPr>
        <sz val="8"/>
        <rFont val="Arial"/>
        <family val="2"/>
      </rPr>
      <t>2500 Productos Químicos, Farmacéuticos y de Laboratorio</t>
    </r>
  </si>
  <si>
    <r>
      <rPr>
        <sz val="8"/>
        <rFont val="Arial"/>
        <family val="2"/>
      </rPr>
      <t>2600 Combustibles, lubricantes y aditivos</t>
    </r>
  </si>
  <si>
    <r>
      <rPr>
        <sz val="8"/>
        <rFont val="Arial"/>
        <family val="2"/>
      </rPr>
      <t>2700 Vestuario, blancos, prendas de protección y artículos deportivos</t>
    </r>
  </si>
  <si>
    <r>
      <rPr>
        <sz val="8"/>
        <rFont val="Arial"/>
        <family val="2"/>
      </rPr>
      <t>2800 Materiales y suministros para seguridad</t>
    </r>
  </si>
  <si>
    <r>
      <rPr>
        <sz val="8"/>
        <rFont val="Arial"/>
        <family val="2"/>
      </rPr>
      <t>2900 Herramientas, Refacciones y accesorios menores</t>
    </r>
  </si>
  <si>
    <r>
      <rPr>
        <b/>
        <sz val="9"/>
        <rFont val="Arial"/>
        <family val="2"/>
      </rPr>
      <t>3000 Servicios generales</t>
    </r>
  </si>
  <si>
    <r>
      <rPr>
        <sz val="8"/>
        <rFont val="Arial"/>
        <family val="2"/>
      </rPr>
      <t>3100 Servicios básicos</t>
    </r>
  </si>
  <si>
    <r>
      <rPr>
        <sz val="8"/>
        <rFont val="Arial"/>
        <family val="2"/>
      </rPr>
      <t>3200 Servicios de arrendamiento</t>
    </r>
  </si>
  <si>
    <r>
      <rPr>
        <sz val="8"/>
        <rFont val="Arial"/>
        <family val="2"/>
      </rPr>
      <t>3300 Servicios Profesionales, Científicos, Técnicos y Otros Servicios</t>
    </r>
  </si>
  <si>
    <r>
      <rPr>
        <sz val="8"/>
        <rFont val="Arial"/>
        <family val="2"/>
      </rPr>
      <t>3400 Servicios financieros, bancarios y comerciales</t>
    </r>
  </si>
  <si>
    <r>
      <rPr>
        <sz val="8"/>
        <rFont val="Arial"/>
        <family val="2"/>
      </rPr>
      <t>3500 Servicios de instalación, reparación, mantenimientos y conservación</t>
    </r>
  </si>
  <si>
    <r>
      <rPr>
        <sz val="8"/>
        <rFont val="Arial"/>
        <family val="2"/>
      </rPr>
      <t>3600 Servicios de comunicación social y publicidad</t>
    </r>
  </si>
  <si>
    <r>
      <rPr>
        <sz val="8"/>
        <rFont val="Arial"/>
        <family val="2"/>
      </rPr>
      <t>3700 Servicios de Traslado y Viáticos</t>
    </r>
  </si>
  <si>
    <r>
      <rPr>
        <sz val="8"/>
        <rFont val="Arial"/>
        <family val="2"/>
      </rPr>
      <t>3800 Servicios oficiales</t>
    </r>
  </si>
  <si>
    <r>
      <rPr>
        <sz val="8"/>
        <rFont val="Arial"/>
        <family val="2"/>
      </rPr>
      <t>3900 Otros servicios generales</t>
    </r>
  </si>
  <si>
    <r>
      <rPr>
        <b/>
        <sz val="9"/>
        <rFont val="Arial"/>
        <family val="2"/>
      </rPr>
      <t>4000 Transferencias, Asignaciones, Subsidios y Otras ayudas</t>
    </r>
  </si>
  <si>
    <r>
      <rPr>
        <sz val="8"/>
        <rFont val="Arial"/>
        <family val="2"/>
      </rPr>
      <t>4100 Transferencias Internas y Asignaciones al Sector Público</t>
    </r>
  </si>
  <si>
    <r>
      <rPr>
        <sz val="8"/>
        <rFont val="Arial"/>
        <family val="2"/>
      </rPr>
      <t>4200 Transferencias al Resto del Sector Público</t>
    </r>
  </si>
  <si>
    <r>
      <rPr>
        <sz val="8"/>
        <rFont val="Arial"/>
        <family val="2"/>
      </rPr>
      <t>4300 Subsidios y Subvenciones</t>
    </r>
  </si>
  <si>
    <r>
      <rPr>
        <sz val="8"/>
        <rFont val="Arial"/>
        <family val="2"/>
      </rPr>
      <t>4400 Ayudas Sociales</t>
    </r>
  </si>
  <si>
    <r>
      <rPr>
        <sz val="8"/>
        <rFont val="Arial"/>
        <family val="2"/>
      </rPr>
      <t>4500 Pensiones y Jubilaciones</t>
    </r>
  </si>
  <si>
    <r>
      <rPr>
        <sz val="8"/>
        <rFont val="Arial"/>
        <family val="2"/>
      </rPr>
      <t>4600 Transferencias a fideicomisos, mandatos y otros análogos</t>
    </r>
  </si>
  <si>
    <r>
      <rPr>
        <sz val="8"/>
        <rFont val="Arial"/>
        <family val="2"/>
      </rPr>
      <t>4800 Donativos</t>
    </r>
  </si>
  <si>
    <r>
      <rPr>
        <sz val="8"/>
        <rFont val="Arial"/>
        <family val="2"/>
      </rPr>
      <t>4900 Transferencias al exterior</t>
    </r>
  </si>
  <si>
    <r>
      <rPr>
        <b/>
        <sz val="9"/>
        <rFont val="Arial"/>
        <family val="2"/>
      </rPr>
      <t>5000 Bienes Muebles, Inmuebles e Intangibles</t>
    </r>
  </si>
  <si>
    <r>
      <rPr>
        <sz val="8"/>
        <rFont val="Arial"/>
        <family val="2"/>
      </rPr>
      <t>5100 Mobiliario y Equipo de Administración</t>
    </r>
  </si>
  <si>
    <r>
      <rPr>
        <sz val="8"/>
        <rFont val="Arial"/>
        <family val="2"/>
      </rPr>
      <t>5200 Mobiliario y Equipo educacional Recreativo</t>
    </r>
  </si>
  <si>
    <r>
      <rPr>
        <sz val="8"/>
        <rFont val="Arial"/>
        <family val="2"/>
      </rPr>
      <t>5300 Equipo e Instrumental Médico y de Laboratorio</t>
    </r>
  </si>
  <si>
    <r>
      <rPr>
        <sz val="8"/>
        <rFont val="Arial"/>
        <family val="2"/>
      </rPr>
      <t>5400 Vehículos y Equipo de Transporte</t>
    </r>
  </si>
  <si>
    <r>
      <rPr>
        <sz val="8"/>
        <rFont val="Arial"/>
        <family val="2"/>
      </rPr>
      <t>5500 Equipo de Defensa y Seguridad</t>
    </r>
  </si>
  <si>
    <r>
      <rPr>
        <sz val="8"/>
        <rFont val="Arial"/>
        <family val="2"/>
      </rPr>
      <t>5600 Maquinaria, Otros Equipos y Herramientas</t>
    </r>
  </si>
  <si>
    <r>
      <rPr>
        <sz val="8"/>
        <rFont val="Arial"/>
        <family val="2"/>
      </rPr>
      <t>5700 Activos Biológicos</t>
    </r>
  </si>
  <si>
    <r>
      <rPr>
        <sz val="8"/>
        <rFont val="Arial"/>
        <family val="2"/>
      </rPr>
      <t>5800 Bienes Inmuebles</t>
    </r>
  </si>
  <si>
    <r>
      <rPr>
        <sz val="8"/>
        <rFont val="Arial"/>
        <family val="2"/>
      </rPr>
      <t>5900 Activos Intangibles</t>
    </r>
  </si>
  <si>
    <r>
      <rPr>
        <b/>
        <sz val="9"/>
        <rFont val="Arial"/>
        <family val="2"/>
      </rPr>
      <t>6000 Inversión Pública</t>
    </r>
  </si>
  <si>
    <r>
      <rPr>
        <sz val="8"/>
        <rFont val="Arial"/>
        <family val="2"/>
      </rPr>
      <t>6100 Obra Pública en Bienes de Dominio Público</t>
    </r>
  </si>
  <si>
    <r>
      <rPr>
        <sz val="8"/>
        <rFont val="Arial"/>
        <family val="2"/>
      </rPr>
      <t>6200 Obra Pública en Bienes Propios</t>
    </r>
  </si>
  <si>
    <r>
      <rPr>
        <sz val="8"/>
        <rFont val="Arial"/>
        <family val="2"/>
      </rPr>
      <t>6300 Proyectos productivos y Acciones de Fomento</t>
    </r>
  </si>
  <si>
    <r>
      <rPr>
        <b/>
        <sz val="9"/>
        <rFont val="Arial"/>
        <family val="2"/>
      </rPr>
      <t>7000 Inversiones Financieras y Otras Provisiones</t>
    </r>
  </si>
  <si>
    <r>
      <rPr>
        <sz val="8"/>
        <rFont val="Arial"/>
        <family val="2"/>
      </rPr>
      <t>7100 Inversiones para el fomento de Actividades productivas</t>
    </r>
  </si>
  <si>
    <r>
      <rPr>
        <sz val="8"/>
        <rFont val="Arial"/>
        <family val="2"/>
      </rPr>
      <t>7200 Acciones y Participaciones de Capital</t>
    </r>
  </si>
  <si>
    <r>
      <rPr>
        <sz val="8"/>
        <rFont val="Arial"/>
        <family val="2"/>
      </rPr>
      <t>7300 Compra de Títulos y Valores</t>
    </r>
  </si>
  <si>
    <r>
      <rPr>
        <sz val="8"/>
        <rFont val="Arial"/>
        <family val="2"/>
      </rPr>
      <t>7400 Concesiones de Préstamos</t>
    </r>
  </si>
  <si>
    <r>
      <rPr>
        <sz val="8"/>
        <rFont val="Arial"/>
        <family val="2"/>
      </rPr>
      <t>7500 Inversiones de Fideicomisos, Mandatos y Otros Análogos</t>
    </r>
  </si>
  <si>
    <r>
      <rPr>
        <sz val="8"/>
        <rFont val="Arial"/>
        <family val="2"/>
      </rPr>
      <t>7600 Otras Inversiones Financieras</t>
    </r>
  </si>
  <si>
    <r>
      <rPr>
        <sz val="8"/>
        <rFont val="Arial"/>
        <family val="2"/>
      </rPr>
      <t>7900 Provisiones para contigencias y otras erogaciones especiales</t>
    </r>
  </si>
  <si>
    <r>
      <rPr>
        <b/>
        <sz val="9"/>
        <rFont val="Arial"/>
        <family val="2"/>
      </rPr>
      <t>8000 Participaciones y Aportaciones</t>
    </r>
  </si>
  <si>
    <r>
      <rPr>
        <sz val="8"/>
        <rFont val="Arial"/>
        <family val="2"/>
      </rPr>
      <t>8100 Participaciones</t>
    </r>
  </si>
  <si>
    <r>
      <rPr>
        <sz val="8"/>
        <rFont val="Arial"/>
        <family val="2"/>
      </rPr>
      <t>8300 Aportaciones</t>
    </r>
  </si>
  <si>
    <r>
      <rPr>
        <sz val="8"/>
        <rFont val="Arial"/>
        <family val="2"/>
      </rPr>
      <t>8500 Convenios</t>
    </r>
  </si>
  <si>
    <r>
      <rPr>
        <b/>
        <sz val="9"/>
        <rFont val="Arial"/>
        <family val="2"/>
      </rPr>
      <t>9000 Deuda Pública</t>
    </r>
  </si>
  <si>
    <r>
      <rPr>
        <sz val="8"/>
        <rFont val="Arial"/>
        <family val="2"/>
      </rPr>
      <t>9100 Amortización de la Deuda Pública</t>
    </r>
  </si>
  <si>
    <r>
      <rPr>
        <sz val="8"/>
        <rFont val="Arial"/>
        <family val="2"/>
      </rPr>
      <t>9200 Intereses de la Deuda Pública</t>
    </r>
  </si>
  <si>
    <r>
      <rPr>
        <sz val="8"/>
        <rFont val="Arial"/>
        <family val="2"/>
      </rPr>
      <t>9300 Comisiones de la Deuda Pública</t>
    </r>
  </si>
  <si>
    <r>
      <rPr>
        <sz val="8"/>
        <rFont val="Arial"/>
        <family val="2"/>
      </rPr>
      <t>9400 Gastos de la Deuda Pública</t>
    </r>
  </si>
  <si>
    <r>
      <rPr>
        <sz val="8"/>
        <rFont val="Arial"/>
        <family val="2"/>
      </rPr>
      <t>9500 Costo por Coberturas</t>
    </r>
  </si>
  <si>
    <r>
      <rPr>
        <sz val="8"/>
        <rFont val="Arial"/>
        <family val="2"/>
      </rPr>
      <t>9600 Apoyos Financieros</t>
    </r>
  </si>
  <si>
    <r>
      <rPr>
        <sz val="8"/>
        <rFont val="Arial"/>
        <family val="2"/>
      </rPr>
      <t>9900 Adeudos de Ejercicios Fiscales Anteriores (ADEFAS)</t>
    </r>
  </si>
  <si>
    <r>
      <rPr>
        <b/>
        <sz val="9"/>
        <color rgb="FFFFFFFF"/>
        <rFont val="Arial"/>
        <family val="2"/>
      </rPr>
      <t>Total</t>
    </r>
  </si>
  <si>
    <r>
      <rPr>
        <b/>
        <sz val="9"/>
        <rFont val="Arial"/>
        <family val="2"/>
      </rPr>
      <t>1 Gasto Corriente</t>
    </r>
  </si>
  <si>
    <r>
      <rPr>
        <b/>
        <sz val="9"/>
        <rFont val="Arial"/>
        <family val="2"/>
      </rPr>
      <t>2 Gasto de Capital</t>
    </r>
  </si>
  <si>
    <r>
      <rPr>
        <b/>
        <sz val="9"/>
        <rFont val="Arial"/>
        <family val="2"/>
      </rPr>
      <t>3 Amortización de la deuda y disminución de pasivos</t>
    </r>
  </si>
  <si>
    <r>
      <rPr>
        <b/>
        <sz val="9"/>
        <rFont val="Arial"/>
        <family val="2"/>
      </rPr>
      <t>4 Pensiones y Jubilaciones</t>
    </r>
  </si>
  <si>
    <r>
      <rPr>
        <b/>
        <sz val="9"/>
        <rFont val="Arial"/>
        <family val="2"/>
      </rPr>
      <t>5 Participaciones</t>
    </r>
  </si>
  <si>
    <t>MUNICIPIO DE CORREGIDORA
SECRETARÍA DE TESORERÍA Y FINANZAS DIRECCIÓN DE EGRESOS
ESTADO ANALÍTICO DEL EJERCICIO DEL PRESUPUESTO DE EGRESOS
POR SECRETARÍA
AL 31 DE JUNIO DEL 2020</t>
  </si>
  <si>
    <r>
      <rPr>
        <b/>
        <sz val="9"/>
        <rFont val="Arial"/>
        <family val="2"/>
      </rPr>
      <t>1 Gobierno</t>
    </r>
  </si>
  <si>
    <r>
      <rPr>
        <sz val="8"/>
        <rFont val="Arial"/>
        <family val="2"/>
      </rPr>
      <t>11 Legislación</t>
    </r>
  </si>
  <si>
    <r>
      <rPr>
        <sz val="8"/>
        <rFont val="Arial"/>
        <family val="2"/>
      </rPr>
      <t>12 Justicia</t>
    </r>
  </si>
  <si>
    <r>
      <rPr>
        <sz val="8"/>
        <rFont val="Arial"/>
        <family val="2"/>
      </rPr>
      <t>13 Coordinación de la politica de Gobierno</t>
    </r>
  </si>
  <si>
    <r>
      <rPr>
        <sz val="8"/>
        <rFont val="Arial"/>
        <family val="2"/>
      </rPr>
      <t>14 Relaciones Exteriores</t>
    </r>
  </si>
  <si>
    <r>
      <rPr>
        <sz val="8"/>
        <rFont val="Arial"/>
        <family val="2"/>
      </rPr>
      <t>15 Asuntos Financieros y Hacendarios</t>
    </r>
  </si>
  <si>
    <r>
      <rPr>
        <sz val="8"/>
        <rFont val="Arial"/>
        <family val="2"/>
      </rPr>
      <t>16 Seguridad Nacional</t>
    </r>
  </si>
  <si>
    <r>
      <rPr>
        <sz val="8"/>
        <rFont val="Arial"/>
        <family val="2"/>
      </rPr>
      <t>17 Asuntos de orden publico y de seguridad interior</t>
    </r>
  </si>
  <si>
    <r>
      <rPr>
        <sz val="8"/>
        <rFont val="Arial"/>
        <family val="2"/>
      </rPr>
      <t>18 Otros Servicios Generales</t>
    </r>
  </si>
  <si>
    <r>
      <rPr>
        <sz val="8"/>
        <rFont val="Arial"/>
        <family val="2"/>
      </rPr>
      <t>19 Otros Servicios Generales</t>
    </r>
  </si>
  <si>
    <r>
      <rPr>
        <b/>
        <sz val="9"/>
        <rFont val="Arial"/>
        <family val="2"/>
      </rPr>
      <t>2 Desarrollo social</t>
    </r>
  </si>
  <si>
    <r>
      <rPr>
        <sz val="8"/>
        <rFont val="Arial"/>
        <family val="2"/>
      </rPr>
      <t>21 Protección Ambiental</t>
    </r>
  </si>
  <si>
    <r>
      <rPr>
        <sz val="8"/>
        <rFont val="Arial"/>
        <family val="2"/>
      </rPr>
      <t>22 Vivienda y Servicios a la Comunidad</t>
    </r>
  </si>
  <si>
    <r>
      <rPr>
        <sz val="8"/>
        <rFont val="Arial"/>
        <family val="2"/>
      </rPr>
      <t>23 Salud</t>
    </r>
  </si>
  <si>
    <r>
      <rPr>
        <sz val="8"/>
        <rFont val="Arial"/>
        <family val="2"/>
      </rPr>
      <t>24 Recreación, Cultura y Otras Manifestaciones sociales</t>
    </r>
  </si>
  <si>
    <r>
      <rPr>
        <sz val="8"/>
        <rFont val="Arial"/>
        <family val="2"/>
      </rPr>
      <t>25 Educación</t>
    </r>
  </si>
  <si>
    <r>
      <rPr>
        <sz val="8"/>
        <rFont val="Arial"/>
        <family val="2"/>
      </rPr>
      <t>26 Protección Social</t>
    </r>
  </si>
  <si>
    <r>
      <rPr>
        <sz val="8"/>
        <rFont val="Arial"/>
        <family val="2"/>
      </rPr>
      <t>27 Otros Asuntos Sociales</t>
    </r>
  </si>
  <si>
    <r>
      <rPr>
        <b/>
        <sz val="9"/>
        <rFont val="Arial"/>
        <family val="2"/>
      </rPr>
      <t>3 Desarrollo Económico</t>
    </r>
  </si>
  <si>
    <r>
      <rPr>
        <sz val="8"/>
        <rFont val="Arial"/>
        <family val="2"/>
      </rPr>
      <t>31 Asuntos Económicos, Comereciales y Laborales en General</t>
    </r>
  </si>
  <si>
    <r>
      <rPr>
        <sz val="8"/>
        <rFont val="Arial"/>
        <family val="2"/>
      </rPr>
      <t>32 Agropecuaria, Silvicultura, Pesca y Caza</t>
    </r>
  </si>
  <si>
    <r>
      <rPr>
        <sz val="8"/>
        <rFont val="Arial"/>
        <family val="2"/>
      </rPr>
      <t>33 Combustible y Energía</t>
    </r>
  </si>
  <si>
    <r>
      <rPr>
        <sz val="8"/>
        <rFont val="Arial"/>
        <family val="2"/>
      </rPr>
      <t>34 Mineria, Manufactura y Construcción</t>
    </r>
  </si>
  <si>
    <r>
      <rPr>
        <sz val="8"/>
        <rFont val="Arial"/>
        <family val="2"/>
      </rPr>
      <t>35 Transporte</t>
    </r>
  </si>
  <si>
    <r>
      <rPr>
        <sz val="8"/>
        <rFont val="Arial"/>
        <family val="2"/>
      </rPr>
      <t>36 Comunicaciones</t>
    </r>
  </si>
  <si>
    <r>
      <rPr>
        <sz val="8"/>
        <rFont val="Arial"/>
        <family val="2"/>
      </rPr>
      <t>37 Turismo</t>
    </r>
  </si>
  <si>
    <r>
      <rPr>
        <sz val="8"/>
        <rFont val="Arial"/>
        <family val="2"/>
      </rPr>
      <t>38 Ciencia, Tecnologia e Innovacion</t>
    </r>
  </si>
  <si>
    <r>
      <rPr>
        <sz val="8"/>
        <rFont val="Arial"/>
        <family val="2"/>
      </rPr>
      <t>39 Otras Industrias y Otros Asuntos Económicos</t>
    </r>
  </si>
  <si>
    <r>
      <rPr>
        <b/>
        <sz val="9"/>
        <rFont val="Arial"/>
        <family val="2"/>
      </rPr>
      <t>4 Otras no Clasificadas en Funciones anteriores</t>
    </r>
  </si>
  <si>
    <r>
      <rPr>
        <sz val="8"/>
        <rFont val="Arial"/>
        <family val="2"/>
      </rPr>
      <t>41 Transacciones d ela Deuda Publica / Costo Financiero de la Deuda</t>
    </r>
  </si>
  <si>
    <r>
      <rPr>
        <sz val="8"/>
        <rFont val="Arial"/>
        <family val="2"/>
      </rPr>
      <t>42 Transferencias, Participaciones y Aportaciones entre diferentes niveles y Ordenes de gobierno</t>
    </r>
  </si>
  <si>
    <r>
      <rPr>
        <sz val="8"/>
        <rFont val="Arial"/>
        <family val="2"/>
      </rPr>
      <t>43 Saneamiento del Sistema Financiero</t>
    </r>
  </si>
  <si>
    <r>
      <rPr>
        <sz val="8"/>
        <rFont val="Arial"/>
        <family val="2"/>
      </rPr>
      <t>44 Adeudos de Ejercicios Fiscales Anteriores</t>
    </r>
  </si>
  <si>
    <r>
      <rPr>
        <b/>
        <sz val="9"/>
        <rFont val="Arial"/>
        <family val="2"/>
      </rPr>
      <t>30000 Sector Publico Municipal</t>
    </r>
  </si>
  <si>
    <r>
      <rPr>
        <sz val="8"/>
        <rFont val="Arial"/>
        <family val="2"/>
      </rPr>
      <t>31000 Sector Publico No financiero</t>
    </r>
  </si>
  <si>
    <r>
      <rPr>
        <sz val="8"/>
        <rFont val="Arial"/>
        <family val="2"/>
      </rPr>
      <t>31100 Gobierno General Municipal</t>
    </r>
  </si>
  <si>
    <r>
      <rPr>
        <sz val="8"/>
        <rFont val="Arial"/>
        <family val="2"/>
      </rPr>
      <t>31110 Gobierno Municipal</t>
    </r>
  </si>
  <si>
    <r>
      <rPr>
        <sz val="8"/>
        <rFont val="Arial"/>
        <family val="2"/>
      </rPr>
      <t>31111 Organo Ejecutivo Municipal (Ayuntamiento)</t>
    </r>
  </si>
  <si>
    <r>
      <rPr>
        <sz val="8"/>
        <rFont val="Arial"/>
        <family val="2"/>
      </rPr>
      <t>31120 Entidades Paraestatales y Fideicomisos No Empresariales y No Financieros</t>
    </r>
  </si>
  <si>
    <r>
      <rPr>
        <sz val="8"/>
        <rFont val="Arial"/>
        <family val="2"/>
      </rPr>
      <t>31121 Entidades Paraestatales y Fideicomisos No Empresariales y No Financieros</t>
    </r>
  </si>
  <si>
    <r>
      <rPr>
        <b/>
        <sz val="9"/>
        <rFont val="Arial"/>
        <family val="2"/>
      </rPr>
      <t>A Funciones de las Fuerzas Armadas (Únicamente Gobierno Federal)</t>
    </r>
  </si>
  <si>
    <r>
      <rPr>
        <b/>
        <sz val="9"/>
        <rFont val="Arial"/>
        <family val="2"/>
      </rPr>
      <t>B Provisión de Bienes Públicos</t>
    </r>
  </si>
  <si>
    <r>
      <rPr>
        <b/>
        <sz val="9"/>
        <rFont val="Arial"/>
        <family val="2"/>
      </rPr>
      <t>C Participaciones a entidades federativas y municipios</t>
    </r>
  </si>
  <si>
    <r>
      <rPr>
        <b/>
        <sz val="9"/>
        <rFont val="Arial"/>
        <family val="2"/>
      </rPr>
      <t>D Costo financiero, deuda o apoyos a deudores y ahorradores de la banca</t>
    </r>
  </si>
  <si>
    <r>
      <rPr>
        <b/>
        <sz val="9"/>
        <rFont val="Arial"/>
        <family val="2"/>
      </rPr>
      <t>E Prestación de Servicios Públicos</t>
    </r>
  </si>
  <si>
    <r>
      <rPr>
        <b/>
        <sz val="9"/>
        <rFont val="Arial"/>
        <family val="2"/>
      </rPr>
      <t>F Promoción y fomento</t>
    </r>
  </si>
  <si>
    <r>
      <rPr>
        <b/>
        <sz val="9"/>
        <rFont val="Arial"/>
        <family val="2"/>
      </rPr>
      <t>G Regulación y supervisión</t>
    </r>
  </si>
  <si>
    <r>
      <rPr>
        <b/>
        <sz val="9"/>
        <rFont val="Arial"/>
        <family val="2"/>
      </rPr>
      <t>H Adeudos de ejercicios fiscales anteriores</t>
    </r>
  </si>
  <si>
    <r>
      <rPr>
        <b/>
        <sz val="9"/>
        <rFont val="Arial"/>
        <family val="2"/>
      </rPr>
      <t>I Gasto Federalizado</t>
    </r>
  </si>
  <si>
    <r>
      <rPr>
        <b/>
        <sz val="9"/>
        <rFont val="Arial"/>
        <family val="2"/>
      </rPr>
      <t>J Pensiones y jubilaciones</t>
    </r>
  </si>
  <si>
    <r>
      <rPr>
        <b/>
        <sz val="9"/>
        <rFont val="Arial"/>
        <family val="2"/>
      </rPr>
      <t>K Proyectos de Inversión</t>
    </r>
  </si>
  <si>
    <r>
      <rPr>
        <b/>
        <sz val="9"/>
        <rFont val="Arial"/>
        <family val="2"/>
      </rPr>
      <t>L Obligaciones de cumplimiento de resolución jurisdiccional</t>
    </r>
  </si>
  <si>
    <r>
      <rPr>
        <b/>
        <sz val="9"/>
        <rFont val="Arial"/>
        <family val="2"/>
      </rPr>
      <t>M Apoyo al proceso presupuestario y para mejorar la eficiencia institucional</t>
    </r>
  </si>
  <si>
    <r>
      <rPr>
        <b/>
        <sz val="9"/>
        <rFont val="Arial"/>
        <family val="2"/>
      </rPr>
      <t>N Desastres Naturales</t>
    </r>
  </si>
  <si>
    <r>
      <rPr>
        <b/>
        <sz val="9"/>
        <rFont val="Arial"/>
        <family val="2"/>
      </rPr>
      <t>O Apoyo a la función pública y al mejoramiento de la gestión</t>
    </r>
  </si>
  <si>
    <r>
      <rPr>
        <b/>
        <sz val="9"/>
        <rFont val="Arial"/>
        <family val="2"/>
      </rPr>
      <t>P Planeación, seguimiento y evaluación de políticas públicas</t>
    </r>
  </si>
  <si>
    <r>
      <rPr>
        <b/>
        <sz val="9"/>
        <rFont val="Arial"/>
        <family val="2"/>
      </rPr>
      <t>R Específicos</t>
    </r>
  </si>
  <si>
    <r>
      <rPr>
        <b/>
        <sz val="9"/>
        <rFont val="Arial"/>
        <family val="2"/>
      </rPr>
      <t>S Sujetos a Reglas de Operación</t>
    </r>
  </si>
  <si>
    <r>
      <rPr>
        <b/>
        <sz val="9"/>
        <rFont val="Arial"/>
        <family val="2"/>
      </rPr>
      <t>T Aportaciones a la seguridad social</t>
    </r>
  </si>
  <si>
    <r>
      <rPr>
        <b/>
        <sz val="9"/>
        <rFont val="Arial"/>
        <family val="2"/>
      </rPr>
      <t>U Otros Subsidios</t>
    </r>
  </si>
  <si>
    <r>
      <rPr>
        <b/>
        <sz val="9"/>
        <rFont val="Arial"/>
        <family val="2"/>
      </rPr>
      <t>W Operaciones ajenas</t>
    </r>
  </si>
  <si>
    <r>
      <rPr>
        <b/>
        <sz val="9"/>
        <rFont val="Arial"/>
        <family val="2"/>
      </rPr>
      <t>Y Aportaciones a fondos de estabilización</t>
    </r>
  </si>
  <si>
    <r>
      <rPr>
        <b/>
        <sz val="9"/>
        <rFont val="Arial"/>
        <family val="2"/>
      </rPr>
      <t>Z Aportaciones a fondos de inversión y reestructura de pensiones</t>
    </r>
  </si>
  <si>
    <r>
      <rPr>
        <b/>
        <sz val="9"/>
        <rFont val="Arial"/>
        <family val="2"/>
      </rPr>
      <t>1 No etiquetado</t>
    </r>
  </si>
  <si>
    <r>
      <rPr>
        <sz val="8"/>
        <rFont val="Arial"/>
        <family val="2"/>
      </rPr>
      <t>111 Directo</t>
    </r>
  </si>
  <si>
    <r>
      <rPr>
        <sz val="8"/>
        <rFont val="Arial"/>
        <family val="2"/>
      </rPr>
      <t>115 Recursos Federales</t>
    </r>
  </si>
  <si>
    <r>
      <rPr>
        <b/>
        <sz val="9"/>
        <rFont val="Arial"/>
        <family val="2"/>
      </rPr>
      <t>2 Etiquetado</t>
    </r>
  </si>
  <si>
    <r>
      <rPr>
        <sz val="8"/>
        <rFont val="Arial"/>
        <family val="2"/>
      </rPr>
      <t>225 Recursos federales</t>
    </r>
  </si>
  <si>
    <r>
      <rPr>
        <sz val="8"/>
        <rFont val="Arial"/>
        <family val="2"/>
      </rPr>
      <t>226 Recursos estatales</t>
    </r>
  </si>
  <si>
    <r>
      <rPr>
        <b/>
        <sz val="9"/>
        <rFont val="Arial"/>
        <family val="2"/>
      </rPr>
      <t>1 Gasto Social</t>
    </r>
  </si>
  <si>
    <r>
      <rPr>
        <b/>
        <sz val="9"/>
        <rFont val="Arial"/>
        <family val="2"/>
      </rPr>
      <t>2 Gasto Administrativo</t>
    </r>
  </si>
  <si>
    <t>Municipio de Corregidora</t>
  </si>
  <si>
    <t>SECRETARÍA DE TESORERÍA Y FINANZAS</t>
  </si>
  <si>
    <t>DIRECCIÓN DE EGRESOS</t>
  </si>
  <si>
    <t>ESTADO DE ACTIVIDADES</t>
  </si>
  <si>
    <t>DEL 01 DE JUNIO AL 30 DE JUNIO DE 2020</t>
  </si>
  <si>
    <t>(PESOS)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</si>
  <si>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</si>
  <si>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</si>
  <si>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</si>
  <si>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</si>
  <si>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</si>
  <si>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</si>
  <si>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</si>
  <si>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</si>
  <si>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</si>
  <si>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</si>
  <si>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</si>
  <si>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</si>
  <si>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</si>
  <si>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</si>
  <si>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</si>
  <si>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</si>
  <si>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</si>
  <si>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</si>
  <si>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</si>
  <si>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</si>
  <si>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</si>
  <si>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</si>
  <si>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</si>
  <si>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</si>
  <si>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</si>
  <si>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</si>
  <si>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</si>
  <si>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</si>
  <si>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</si>
  <si>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</si>
  <si>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</si>
  <si>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</si>
  <si>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</si>
  <si>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</si>
  <si>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</si>
  <si>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</si>
  <si>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</si>
  <si>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</si>
  <si>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</si>
  <si>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</si>
  <si>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</si>
  <si>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</si>
  <si>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</si>
  <si>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</si>
  <si>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</si>
  <si>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</si>
  <si>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</si>
  <si>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</si>
  <si>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</si>
  <si>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</si>
  <si>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</si>
  <si>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</si>
  <si>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</si>
  <si>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</si>
  <si>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Bajo protesta de decir verdad declaramos que los Estados Financieros y sus notas, son razonablemente correctos y son responsabilidad del emisor.</t>
  </si>
  <si>
    <t>ESTADO DE ANALÍTICO DEL ACTIVO</t>
  </si>
  <si>
    <t>DEL 01 AL 30 DE JUNIO DE 2020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</si>
  <si>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</si>
  <si>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</si>
  <si>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</si>
  <si>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</si>
  <si>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</si>
  <si>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</si>
  <si>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</t>
  </si>
  <si>
    <t>ACTIVO CIRCULANTE</t>
  </si>
  <si>
    <t>1.1.1</t>
  </si>
  <si>
    <t>Efectivo y Equivalentes</t>
  </si>
  <si>
    <t>1.1.2</t>
  </si>
  <si>
    <t>Derechos a Recibir Efectivo o Equivalentes</t>
  </si>
  <si>
    <t>1.1.3</t>
  </si>
  <si>
    <t>Derechos a Recibir Bienes o Servicios</t>
  </si>
  <si>
    <t>1.1.4</t>
  </si>
  <si>
    <t>Inventarios</t>
  </si>
  <si>
    <t>1.1.5</t>
  </si>
  <si>
    <t>Almacenes</t>
  </si>
  <si>
    <t>1.1.6</t>
  </si>
  <si>
    <t>Estimación por Pérdida o Deterioro de Activos Circulantes</t>
  </si>
  <si>
    <t>1.1.9</t>
  </si>
  <si>
    <t>Otros Activos Circulantes</t>
  </si>
  <si>
    <t>ACTIVO NO CIRCULANTE</t>
  </si>
  <si>
    <t>1.2.1</t>
  </si>
  <si>
    <t>Inversiones Financieras a Largo Plazo</t>
  </si>
  <si>
    <t>1.2.2</t>
  </si>
  <si>
    <t>Derechos a Recibir Efectivo o Equivalentes a Largo Plazo</t>
  </si>
  <si>
    <t>1.2.3</t>
  </si>
  <si>
    <t>Bienes Inmuebles, Infraestructura y Construcciones en Proceso</t>
  </si>
  <si>
    <t>1.2.4</t>
  </si>
  <si>
    <t>Bienes Muebles</t>
  </si>
  <si>
    <t>1.2.5</t>
  </si>
  <si>
    <t>Activos Intangibles</t>
  </si>
  <si>
    <t>1.2.6</t>
  </si>
  <si>
    <t>Depreciación, Deterioro y Amortización Acumulada de Bienes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</si>
  <si>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</si>
  <si>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</si>
  <si>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</si>
  <si>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</si>
  <si>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</si>
  <si>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</si>
  <si>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</si>
  <si>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</si>
  <si>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</si>
  <si>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</si>
  <si>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</si>
  <si>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</si>
  <si>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</si>
  <si>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</si>
  <si>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</si>
  <si>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</si>
  <si>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</si>
  <si>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</si>
  <si>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</si>
  <si>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</si>
  <si>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</si>
  <si>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</si>
  <si>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</si>
  <si>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</si>
  <si>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</si>
  <si>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</si>
  <si>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</si>
  <si>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</si>
  <si>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</si>
  <si>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Concepto                                                                                                                                Origen                                                                        Aplicación</t>
  </si>
  <si>
    <t>JUNIO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</si>
  <si>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</si>
  <si>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</si>
  <si>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</si>
  <si>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</si>
  <si>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</si>
  <si>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</si>
  <si>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</si>
  <si>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</si>
  <si>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</si>
  <si>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</si>
  <si>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</si>
  <si>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</si>
  <si>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</si>
  <si>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</si>
  <si>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</si>
  <si>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</si>
  <si>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</si>
  <si>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</si>
  <si>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</si>
  <si>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</si>
  <si>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</si>
  <si>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</si>
  <si>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</si>
  <si>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</si>
  <si>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</si>
  <si>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</si>
  <si>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</si>
  <si>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</si>
  <si>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</si>
  <si>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</si>
  <si>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</si>
  <si>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</si>
  <si>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</si>
  <si>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</si>
  <si>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</si>
  <si>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</si>
  <si>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</si>
  <si>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</si>
  <si>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>ESTADO DE FLUJOS DE EFECTIVO</t>
  </si>
  <si>
    <t>MAYO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</si>
  <si>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</si>
  <si>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</si>
  <si>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</si>
  <si>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</si>
  <si>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</si>
  <si>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</si>
  <si>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</si>
  <si>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</si>
  <si>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</si>
  <si>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</si>
  <si>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</si>
  <si>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</si>
  <si>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</si>
  <si>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</si>
  <si>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</si>
  <si>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</si>
  <si>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</si>
  <si>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</si>
  <si>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</si>
  <si>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Donativos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</si>
  <si>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</si>
  <si>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</si>
  <si>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</si>
  <si>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</si>
  <si>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</si>
  <si>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</si>
  <si>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</si>
  <si>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</si>
  <si>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</si>
  <si>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</si>
  <si>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</si>
  <si>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</si>
  <si>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</si>
  <si>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</si>
  <si>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</si>
  <si>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</si>
  <si>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</si>
  <si>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SITUACIÓN FINANCIERA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</si>
  <si>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</si>
  <si>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</si>
  <si>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</si>
  <si>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</si>
  <si>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</si>
  <si>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</si>
  <si>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</si>
  <si>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</si>
  <si>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</si>
  <si>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</si>
  <si>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</si>
  <si>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</si>
  <si>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</si>
  <si>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</si>
  <si>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</si>
  <si>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</si>
  <si>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</si>
  <si>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</si>
  <si>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</si>
  <si>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</si>
  <si>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>ESTADO DE VARIACIÓN EN LA HACIENDA PÚBLICA</t>
  </si>
  <si>
    <t>Concepto</t>
  </si>
  <si>
    <t>Hacienda Pública / Patrimonio contribuido</t>
  </si>
  <si>
    <t>Hacienda Pública Patrimonio Generado de Ejercicios</t>
  </si>
  <si>
    <t>Hacienda Pública / Patrimonio Generado del Ejerci</t>
  </si>
  <si>
    <t>Exceso o Insuficiencia en la Actualización de la H</t>
  </si>
  <si>
    <t>TOTAL</t>
  </si>
  <si>
    <t>Hacienda Pública / Patrimonio Contribuido Neto de Mayo 2020</t>
  </si>
  <si>
    <t>Actualizaciones de la Hacienda Pública/Patrimonio</t>
  </si>
  <si>
    <t>Hacienda Pública / Patrimonio Generado Neto de Mayo 2020</t>
  </si>
  <si>
    <t>Exceso o Insuficiencia en la Actualización de la Hacienda Pública/Patrimonio Neto de Mayo 2020</t>
  </si>
  <si>
    <t>Resultado de Posición Monetaria</t>
  </si>
  <si>
    <t>Resultado por Tenencia de Activos no Monetarios</t>
  </si>
  <si>
    <t>Hacienda Pública / Patrimonio Neto al Final de Mayo 2020</t>
  </si>
  <si>
    <t>Cambios en la Hacienda Pública / Patrimonio Contribuido Neto de Junio 2020</t>
  </si>
  <si>
    <t>Actualización de la Hacienda Pública/Patrimonio</t>
  </si>
  <si>
    <t>Variaciones de la hacienda Pública / Patrimonio Generado Neto de Junio 2020</t>
  </si>
  <si>
    <t>Cambios en el Exceso o Insuficiencia en la Actualización de la Hacienda Pública/Patrimonio Neto Junio 2020</t>
  </si>
  <si>
    <t>Hacienda Pública / Patrimonio Neto Final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</si>
</sst>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\$#,##0.00"/>
    <numFmt numFmtId="165" formatCode="\$0.00"/>
  </numFmts>
  <fonts count="22" x14ac:knownFonts="1">
    <font>
      <sz val="11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A0A0A"/>
      </right>
      <top style="thin">
        <color rgb="FF000000"/>
      </top>
      <bottom style="thin">
        <color rgb="FF000000"/>
      </bottom>
      <diagonal/>
    </border>
    <border>
      <left style="thin">
        <color rgb="FF0A0A0A"/>
      </left>
      <right style="thin">
        <color rgb="FF0A0A0A"/>
      </right>
      <top style="thin">
        <color rgb="FF000000"/>
      </top>
      <bottom style="thin">
        <color rgb="FF000000"/>
      </bottom>
      <diagonal/>
    </border>
    <border>
      <left style="thin">
        <color rgb="FF0A0A0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A0A0A"/>
      </right>
      <top/>
      <bottom/>
      <diagonal/>
    </border>
    <border>
      <left style="thin">
        <color rgb="FF0A0A0A"/>
      </left>
      <right style="thin">
        <color rgb="FF0A0A0A"/>
      </right>
      <top/>
      <bottom/>
      <diagonal/>
    </border>
    <border>
      <left style="thin">
        <color rgb="FF0A0A0A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A0A0A"/>
      </right>
      <top style="thin">
        <color rgb="FF000000"/>
      </top>
      <bottom/>
      <diagonal/>
    </border>
    <border>
      <left style="thin">
        <color rgb="FF0A0A0A"/>
      </left>
      <right style="thin">
        <color rgb="FF0A0A0A"/>
      </right>
      <top style="thin">
        <color rgb="FF000000"/>
      </top>
      <bottom/>
      <diagonal/>
    </border>
    <border>
      <left style="thin">
        <color rgb="FF0A0A0A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2" xfId="0" applyFont="1" applyFill="1" applyBorder="1" applyAlignment="1">
      <alignment horizontal="left" vertical="top" wrapText="1" indent="5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5" fontId="3" fillId="0" borderId="2" xfId="0" applyNumberFormat="1" applyFont="1" applyFill="1" applyBorder="1" applyAlignment="1">
      <alignment horizontal="center" vertical="top" shrinkToFit="1"/>
    </xf>
    <xf numFmtId="164" fontId="3" fillId="0" borderId="3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 indent="2"/>
    </xf>
    <xf numFmtId="164" fontId="6" fillId="0" borderId="3" xfId="0" applyNumberFormat="1" applyFont="1" applyFill="1" applyBorder="1" applyAlignment="1">
      <alignment horizontal="center" vertical="top" shrinkToFit="1"/>
    </xf>
    <xf numFmtId="165" fontId="6" fillId="0" borderId="2" xfId="0" applyNumberFormat="1" applyFont="1" applyFill="1" applyBorder="1" applyAlignment="1">
      <alignment horizontal="center" vertical="top" shrinkToFit="1"/>
    </xf>
    <xf numFmtId="165" fontId="6" fillId="0" borderId="3" xfId="0" applyNumberFormat="1" applyFont="1" applyFill="1" applyBorder="1" applyAlignment="1">
      <alignment horizontal="center" vertical="top" shrinkToFit="1"/>
    </xf>
    <xf numFmtId="164" fontId="6" fillId="0" borderId="2" xfId="0" applyNumberFormat="1" applyFont="1" applyFill="1" applyBorder="1" applyAlignment="1">
      <alignment horizontal="center" vertical="top" shrinkToFit="1"/>
    </xf>
    <xf numFmtId="164" fontId="3" fillId="0" borderId="2" xfId="0" applyNumberFormat="1" applyFont="1" applyFill="1" applyBorder="1" applyAlignment="1">
      <alignment horizontal="center" vertical="top" shrinkToFit="1"/>
    </xf>
    <xf numFmtId="165" fontId="3" fillId="0" borderId="3" xfId="0" applyNumberFormat="1" applyFont="1" applyFill="1" applyBorder="1" applyAlignment="1">
      <alignment horizontal="center" vertical="top" shrinkToFit="1"/>
    </xf>
    <xf numFmtId="164" fontId="3" fillId="0" borderId="3" xfId="0" applyNumberFormat="1" applyFont="1" applyFill="1" applyBorder="1" applyAlignment="1">
      <alignment horizontal="left" vertical="top" indent="3" shrinkToFit="1"/>
    </xf>
    <xf numFmtId="0" fontId="1" fillId="3" borderId="4" xfId="0" applyFont="1" applyFill="1" applyBorder="1" applyAlignment="1">
      <alignment horizontal="left" vertical="top" wrapText="1" indent="1"/>
    </xf>
    <xf numFmtId="164" fontId="7" fillId="3" borderId="5" xfId="0" applyNumberFormat="1" applyFont="1" applyFill="1" applyBorder="1" applyAlignment="1">
      <alignment horizontal="center" vertical="top" shrinkToFit="1"/>
    </xf>
    <xf numFmtId="164" fontId="7" fillId="3" borderId="6" xfId="0" applyNumberFormat="1" applyFont="1" applyFill="1" applyBorder="1" applyAlignment="1">
      <alignment horizontal="left" vertical="top" indent="2" shrinkToFit="1"/>
    </xf>
    <xf numFmtId="164" fontId="7" fillId="3" borderId="6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left" vertical="top" wrapText="1" indent="4"/>
    </xf>
    <xf numFmtId="164" fontId="3" fillId="0" borderId="2" xfId="0" applyNumberFormat="1" applyFont="1" applyFill="1" applyBorder="1" applyAlignment="1">
      <alignment horizontal="right" vertical="top" indent="4" shrinkToFit="1"/>
    </xf>
    <xf numFmtId="164" fontId="3" fillId="0" borderId="2" xfId="0" applyNumberFormat="1" applyFont="1" applyFill="1" applyBorder="1" applyAlignment="1">
      <alignment horizontal="right" vertical="top" indent="5" shrinkToFit="1"/>
    </xf>
    <xf numFmtId="0" fontId="1" fillId="0" borderId="8" xfId="0" applyFont="1" applyFill="1" applyBorder="1" applyAlignment="1">
      <alignment horizontal="left" vertical="top" wrapText="1" indent="1"/>
    </xf>
    <xf numFmtId="165" fontId="3" fillId="0" borderId="9" xfId="0" applyNumberFormat="1" applyFont="1" applyFill="1" applyBorder="1" applyAlignment="1">
      <alignment horizontal="center" vertical="top" shrinkToFit="1"/>
    </xf>
    <xf numFmtId="165" fontId="3" fillId="0" borderId="10" xfId="0" applyNumberFormat="1" applyFont="1" applyFill="1" applyBorder="1" applyAlignment="1">
      <alignment horizontal="center" vertical="top" shrinkToFit="1"/>
    </xf>
    <xf numFmtId="164" fontId="7" fillId="3" borderId="5" xfId="0" applyNumberFormat="1" applyFont="1" applyFill="1" applyBorder="1" applyAlignment="1">
      <alignment horizontal="right" vertical="top" indent="4" shrinkToFi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8" xfId="0" applyFont="1" applyFill="1" applyBorder="1" applyAlignment="1">
      <alignment horizontal="left" vertical="top" wrapText="1" indent="2"/>
    </xf>
    <xf numFmtId="165" fontId="6" fillId="0" borderId="9" xfId="0" applyNumberFormat="1" applyFont="1" applyFill="1" applyBorder="1" applyAlignment="1">
      <alignment horizontal="center" vertical="top" shrinkToFit="1"/>
    </xf>
    <xf numFmtId="164" fontId="6" fillId="0" borderId="9" xfId="0" applyNumberFormat="1" applyFont="1" applyFill="1" applyBorder="1" applyAlignment="1">
      <alignment horizontal="center" vertical="top" shrinkToFit="1"/>
    </xf>
    <xf numFmtId="164" fontId="6" fillId="0" borderId="10" xfId="0" applyNumberFormat="1" applyFont="1" applyFill="1" applyBorder="1" applyAlignment="1">
      <alignment horizontal="center" vertical="top" shrinkToFit="1"/>
    </xf>
    <xf numFmtId="0" fontId="2" fillId="3" borderId="4" xfId="0" applyFont="1" applyFill="1" applyBorder="1" applyAlignment="1">
      <alignment horizontal="left" vertical="top" wrapText="1" indent="1"/>
    </xf>
    <xf numFmtId="164" fontId="3" fillId="0" borderId="2" xfId="0" applyNumberFormat="1" applyFont="1" applyFill="1" applyBorder="1" applyAlignment="1">
      <alignment horizontal="left" vertical="top" indent="3" shrinkToFit="1"/>
    </xf>
    <xf numFmtId="164" fontId="3" fillId="0" borderId="2" xfId="0" applyNumberFormat="1" applyFont="1" applyFill="1" applyBorder="1" applyAlignment="1">
      <alignment horizontal="left" vertical="top" indent="4" shrinkToFi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1" xfId="0" applyFont="1" applyFill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5"/>
    </xf>
    <xf numFmtId="0" fontId="4" fillId="0" borderId="8" xfId="0" applyFont="1" applyFill="1" applyBorder="1" applyAlignment="1">
      <alignment horizontal="left" vertical="top" wrapText="1" indent="5"/>
    </xf>
    <xf numFmtId="164" fontId="7" fillId="3" borderId="5" xfId="0" applyNumberFormat="1" applyFont="1" applyFill="1" applyBorder="1" applyAlignment="1">
      <alignment horizontal="left" vertical="top" indent="2" shrinkToFit="1"/>
    </xf>
    <xf numFmtId="164" fontId="7" fillId="3" borderId="5" xfId="0" applyNumberFormat="1" applyFont="1" applyFill="1" applyBorder="1" applyAlignment="1">
      <alignment horizontal="left" vertical="top" indent="3" shrinkToFit="1"/>
    </xf>
    <xf numFmtId="164" fontId="7" fillId="3" borderId="5" xfId="0" applyNumberFormat="1" applyFont="1" applyFill="1" applyBorder="1" applyAlignment="1">
      <alignment horizontal="left" vertical="top" indent="4" shrinkToFit="1"/>
    </xf>
    <xf numFmtId="0" fontId="2" fillId="2" borderId="3" xfId="0" applyFont="1" applyFill="1" applyBorder="1" applyAlignment="1">
      <alignment horizontal="left" vertical="top" wrapText="1" indent="4"/>
    </xf>
    <xf numFmtId="0" fontId="2" fillId="0" borderId="8" xfId="0" applyFont="1" applyFill="1" applyBorder="1" applyAlignment="1">
      <alignment horizontal="left" vertical="top" wrapText="1" indent="1"/>
    </xf>
    <xf numFmtId="164" fontId="3" fillId="0" borderId="9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left" vertical="top" indent="3" shrinkToFit="1"/>
    </xf>
    <xf numFmtId="164" fontId="3" fillId="0" borderId="9" xfId="0" applyNumberFormat="1" applyFont="1" applyFill="1" applyBorder="1" applyAlignment="1">
      <alignment horizontal="right" vertical="top" indent="4" shrinkToFit="1"/>
    </xf>
    <xf numFmtId="164" fontId="3" fillId="0" borderId="9" xfId="0" applyNumberFormat="1" applyFont="1" applyFill="1" applyBorder="1" applyAlignment="1">
      <alignment horizontal="left" vertical="top" indent="4" shrinkToFit="1"/>
    </xf>
    <xf numFmtId="164" fontId="3" fillId="0" borderId="10" xfId="0" applyNumberFormat="1" applyFont="1" applyFill="1" applyBorder="1" applyAlignment="1">
      <alignment horizontal="left" vertical="top" indent="3" shrinkToFit="1"/>
    </xf>
    <xf numFmtId="40" fontId="0" fillId="0" borderId="0" xfId="2" applyNumberFormat="1" applyFont="1" applyFill="1" applyBorder="1" applyAlignment="1">
      <alignment horizontal="left" vertical="top"/>
    </xf>
    <xf numFmtId="0" fontId="12" fillId="0" borderId="0" xfId="1" applyFill="1" applyBorder="1" applyAlignment="1">
      <alignment horizontal="left" vertical="top"/>
    </xf>
    <xf numFmtId="0" fontId="12" fillId="5" borderId="0" xfId="1" applyFill="1" applyBorder="1" applyAlignment="1">
      <alignment horizontal="left" vertical="top"/>
    </xf>
    <xf numFmtId="0" fontId="12" fillId="0" borderId="0" xfId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right" vertical="top" wrapText="1" indent="2"/>
    </xf>
    <xf numFmtId="0" fontId="5" fillId="0" borderId="0" xfId="1" applyFont="1" applyFill="1" applyBorder="1" applyAlignment="1">
      <alignment horizontal="right" vertical="top" wrapText="1" indent="2"/>
    </xf>
    <xf numFmtId="0" fontId="16" fillId="0" borderId="0" xfId="1" applyFont="1" applyFill="1" applyBorder="1" applyAlignment="1">
      <alignment horizontal="left" vertical="top" wrapText="1"/>
    </xf>
    <xf numFmtId="43" fontId="12" fillId="0" borderId="0" xfId="1" applyNumberForma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right" vertical="top"/>
    </xf>
    <xf numFmtId="43" fontId="0" fillId="0" borderId="0" xfId="2" applyFont="1" applyFill="1" applyBorder="1" applyAlignment="1">
      <alignment horizontal="left" vertical="top"/>
    </xf>
    <xf numFmtId="165" fontId="18" fillId="0" borderId="0" xfId="1" applyNumberFormat="1" applyFont="1" applyFill="1" applyBorder="1" applyAlignment="1">
      <alignment vertical="top" shrinkToFit="1"/>
    </xf>
    <xf numFmtId="165" fontId="18" fillId="0" borderId="0" xfId="1" applyNumberFormat="1" applyFont="1" applyFill="1" applyBorder="1" applyAlignment="1">
      <alignment horizontal="right" vertical="top" indent="5" shrinkToFit="1"/>
    </xf>
    <xf numFmtId="165" fontId="18" fillId="0" borderId="0" xfId="1" applyNumberFormat="1" applyFont="1" applyFill="1" applyBorder="1" applyAlignment="1">
      <alignment horizontal="right" vertical="top" shrinkToFit="1"/>
    </xf>
    <xf numFmtId="4" fontId="12" fillId="0" borderId="0" xfId="1" applyNumberFormat="1" applyFill="1" applyBorder="1" applyAlignment="1">
      <alignment horizontal="left" vertical="top"/>
    </xf>
    <xf numFmtId="0" fontId="0" fillId="0" borderId="0" xfId="0" applyAlignment="1">
      <alignment wrapText="1"/>
    </xf>
    <xf numFmtId="0" fontId="11" fillId="0" borderId="0" xfId="0" applyFont="1"/>
    <xf numFmtId="0" fontId="11" fillId="4" borderId="11" xfId="0" applyFont="1" applyFill="1" applyBorder="1" applyAlignment="1">
      <alignment horizontal="center" vertical="center" wrapText="1"/>
    </xf>
    <xf numFmtId="0" fontId="0" fillId="0" borderId="11" xfId="0" applyBorder="1"/>
    <xf numFmtId="8" fontId="0" fillId="0" borderId="11" xfId="0" applyNumberFormat="1" applyBorder="1"/>
    <xf numFmtId="0" fontId="0" fillId="0" borderId="11" xfId="0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4" borderId="11" xfId="0" applyFont="1" applyFill="1" applyBorder="1" applyAlignment="1">
      <alignment horizontal="center"/>
    </xf>
    <xf numFmtId="0" fontId="17" fillId="0" borderId="11" xfId="1" applyFont="1" applyFill="1" applyBorder="1" applyAlignment="1">
      <alignment vertical="top" wrapText="1"/>
    </xf>
    <xf numFmtId="4" fontId="18" fillId="6" borderId="11" xfId="1" applyNumberFormat="1" applyFont="1" applyFill="1" applyBorder="1" applyAlignment="1">
      <alignment vertical="top" shrinkToFit="1"/>
    </xf>
    <xf numFmtId="4" fontId="12" fillId="6" borderId="11" xfId="1" applyNumberFormat="1" applyFill="1" applyBorder="1" applyAlignment="1">
      <alignment horizontal="left" vertical="top"/>
    </xf>
    <xf numFmtId="0" fontId="19" fillId="0" borderId="11" xfId="1" applyFont="1" applyFill="1" applyBorder="1" applyAlignment="1">
      <alignment vertical="top" wrapText="1"/>
    </xf>
    <xf numFmtId="4" fontId="18" fillId="6" borderId="11" xfId="1" applyNumberFormat="1" applyFont="1" applyFill="1" applyBorder="1" applyAlignment="1">
      <alignment horizontal="right" vertical="top" indent="5" shrinkToFit="1"/>
    </xf>
    <xf numFmtId="0" fontId="12" fillId="0" borderId="11" xfId="1" applyBorder="1"/>
    <xf numFmtId="0" fontId="16" fillId="0" borderId="11" xfId="1" applyFont="1" applyFill="1" applyBorder="1" applyAlignment="1">
      <alignment horizontal="left" vertical="top" wrapText="1"/>
    </xf>
    <xf numFmtId="4" fontId="18" fillId="6" borderId="11" xfId="1" applyNumberFormat="1" applyFont="1" applyFill="1" applyBorder="1" applyAlignment="1">
      <alignment horizontal="left" vertical="top" indent="5" shrinkToFit="1"/>
    </xf>
    <xf numFmtId="4" fontId="18" fillId="6" borderId="11" xfId="1" applyNumberFormat="1" applyFont="1" applyFill="1" applyBorder="1" applyAlignment="1">
      <alignment horizontal="right" vertical="top" shrinkToFit="1"/>
    </xf>
    <xf numFmtId="0" fontId="5" fillId="0" borderId="11" xfId="1" applyFont="1" applyFill="1" applyBorder="1" applyAlignment="1">
      <alignment horizontal="left" vertical="top" wrapText="1"/>
    </xf>
    <xf numFmtId="4" fontId="18" fillId="6" borderId="11" xfId="1" applyNumberFormat="1" applyFont="1" applyFill="1" applyBorder="1" applyAlignment="1">
      <alignment horizontal="right" vertical="center" indent="5" shrinkToFit="1"/>
    </xf>
    <xf numFmtId="4" fontId="18" fillId="6" borderId="11" xfId="1" applyNumberFormat="1" applyFont="1" applyFill="1" applyBorder="1" applyAlignment="1">
      <alignment horizontal="right" vertical="center" shrinkToFit="1"/>
    </xf>
    <xf numFmtId="4" fontId="18" fillId="6" borderId="11" xfId="1" applyNumberFormat="1" applyFont="1" applyFill="1" applyBorder="1" applyAlignment="1">
      <alignment horizontal="left" vertical="top" indent="6" shrinkToFit="1"/>
    </xf>
    <xf numFmtId="4" fontId="18" fillId="6" borderId="11" xfId="1" applyNumberFormat="1" applyFont="1" applyFill="1" applyBorder="1" applyAlignment="1">
      <alignment vertical="top" wrapText="1"/>
    </xf>
    <xf numFmtId="164" fontId="18" fillId="0" borderId="11" xfId="1" applyNumberFormat="1" applyFont="1" applyFill="1" applyBorder="1" applyAlignment="1">
      <alignment vertical="top" wrapText="1"/>
    </xf>
    <xf numFmtId="164" fontId="18" fillId="0" borderId="11" xfId="1" applyNumberFormat="1" applyFont="1" applyFill="1" applyBorder="1" applyAlignment="1">
      <alignment horizontal="right" vertical="top" indent="5" shrinkToFit="1"/>
    </xf>
    <xf numFmtId="164" fontId="18" fillId="6" borderId="11" xfId="1" applyNumberFormat="1" applyFont="1" applyFill="1" applyBorder="1" applyAlignment="1">
      <alignment vertical="top" shrinkToFit="1"/>
    </xf>
    <xf numFmtId="164" fontId="18" fillId="6" borderId="11" xfId="1" applyNumberFormat="1" applyFont="1" applyFill="1" applyBorder="1" applyAlignment="1">
      <alignment horizontal="right" vertical="top" indent="5" shrinkToFit="1"/>
    </xf>
    <xf numFmtId="164" fontId="18" fillId="6" borderId="11" xfId="1" applyNumberFormat="1" applyFont="1" applyFill="1" applyBorder="1" applyAlignment="1">
      <alignment horizontal="right" vertical="top" shrinkToFit="1"/>
    </xf>
    <xf numFmtId="164" fontId="18" fillId="6" borderId="11" xfId="1" applyNumberFormat="1" applyFont="1" applyFill="1" applyBorder="1" applyAlignment="1">
      <alignment horizontal="left" vertical="top" indent="5" shrinkToFit="1"/>
    </xf>
    <xf numFmtId="165" fontId="18" fillId="6" borderId="11" xfId="1" applyNumberFormat="1" applyFont="1" applyFill="1" applyBorder="1" applyAlignment="1">
      <alignment vertical="top" shrinkToFit="1"/>
    </xf>
    <xf numFmtId="165" fontId="18" fillId="6" borderId="11" xfId="1" applyNumberFormat="1" applyFont="1" applyFill="1" applyBorder="1" applyAlignment="1">
      <alignment horizontal="right" vertical="top" indent="5" shrinkToFit="1"/>
    </xf>
    <xf numFmtId="165" fontId="18" fillId="6" borderId="11" xfId="1" applyNumberFormat="1" applyFont="1" applyFill="1" applyBorder="1" applyAlignment="1">
      <alignment horizontal="right" vertical="top" shrinkToFit="1"/>
    </xf>
    <xf numFmtId="164" fontId="18" fillId="6" borderId="11" xfId="1" applyNumberFormat="1" applyFont="1" applyFill="1" applyBorder="1" applyAlignment="1">
      <alignment horizontal="right" vertical="center" indent="5" shrinkToFit="1"/>
    </xf>
    <xf numFmtId="164" fontId="18" fillId="6" borderId="11" xfId="1" applyNumberFormat="1" applyFont="1" applyFill="1" applyBorder="1" applyAlignment="1">
      <alignment horizontal="right" vertical="center" shrinkToFit="1"/>
    </xf>
    <xf numFmtId="164" fontId="18" fillId="6" borderId="11" xfId="1" applyNumberFormat="1" applyFont="1" applyFill="1" applyBorder="1" applyAlignment="1">
      <alignment horizontal="left" vertical="top" indent="6" shrinkToFit="1"/>
    </xf>
    <xf numFmtId="0" fontId="18" fillId="6" borderId="11" xfId="1" applyFont="1" applyFill="1" applyBorder="1" applyAlignment="1">
      <alignment vertical="top" wrapText="1"/>
    </xf>
    <xf numFmtId="0" fontId="11" fillId="4" borderId="11" xfId="0" applyFont="1" applyFill="1" applyBorder="1"/>
    <xf numFmtId="0" fontId="11" fillId="4" borderId="11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6" fillId="3" borderId="0" xfId="1" applyFont="1" applyFill="1" applyBorder="1" applyAlignment="1">
      <alignment horizontal="left" vertical="top" wrapText="1" indent="22"/>
    </xf>
    <xf numFmtId="0" fontId="21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 vertical="top"/>
    </xf>
    <xf numFmtId="0" fontId="15" fillId="3" borderId="0" xfId="1" applyFont="1" applyFill="1" applyBorder="1" applyAlignment="1">
      <alignment horizontal="left" vertical="top" wrapText="1" indent="22"/>
    </xf>
    <xf numFmtId="0" fontId="9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1076324</xdr:colOff>
      <xdr:row>0</xdr:row>
      <xdr:rowOff>171121</xdr:rowOff>
    </xdr:from>
    <xdr:ext cx="1028701" cy="895679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" y="171121"/>
          <a:ext cx="1028701" cy="89567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68145</xdr:colOff>
      <xdr:row>0</xdr:row>
      <xdr:rowOff>77053</xdr:rowOff>
    </xdr:from>
    <xdr:ext cx="773663" cy="67406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5" y="77053"/>
          <a:ext cx="773663" cy="67406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97536</xdr:colOff>
      <xdr:row>0</xdr:row>
      <xdr:rowOff>10650</xdr:rowOff>
    </xdr:from>
    <xdr:ext cx="641604" cy="559003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" y="10650"/>
          <a:ext cx="641604" cy="55900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97536</xdr:colOff>
      <xdr:row>0</xdr:row>
      <xdr:rowOff>96375</xdr:rowOff>
    </xdr:from>
    <xdr:ext cx="742116" cy="6465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" y="96375"/>
          <a:ext cx="742116" cy="64657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116586</xdr:colOff>
      <xdr:row>0</xdr:row>
      <xdr:rowOff>0</xdr:rowOff>
    </xdr:from>
    <xdr:ext cx="742116" cy="6465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" y="0"/>
          <a:ext cx="742116" cy="64657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116586</xdr:colOff>
      <xdr:row>0</xdr:row>
      <xdr:rowOff>85725</xdr:rowOff>
    </xdr:from>
    <xdr:ext cx="742116" cy="6465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" y="85725"/>
          <a:ext cx="742116" cy="6465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0</xdr:row>
      <xdr:rowOff>161925</xdr:rowOff>
    </xdr:from>
    <xdr:ext cx="1028701" cy="89567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61925"/>
          <a:ext cx="1028701" cy="89567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28575</xdr:rowOff>
    </xdr:from>
    <xdr:ext cx="1028701" cy="89567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19075"/>
          <a:ext cx="1028701" cy="89567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54</xdr:row>
      <xdr:rowOff>133350</xdr:rowOff>
    </xdr:from>
    <xdr:ext cx="1028701" cy="895679"/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839325"/>
          <a:ext cx="1028701" cy="895679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0</xdr:row>
      <xdr:rowOff>161925</xdr:rowOff>
    </xdr:from>
    <xdr:ext cx="1028701" cy="895679"/>
    <xdr:pic>
      <xdr:nvPicPr>
        <xdr:cNvPr id="5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61925"/>
          <a:ext cx="1028701" cy="89567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1</xdr:row>
      <xdr:rowOff>28575</xdr:rowOff>
    </xdr:from>
    <xdr:ext cx="1028701" cy="89567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19075"/>
          <a:ext cx="1028701" cy="89567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561974</xdr:colOff>
      <xdr:row>0</xdr:row>
      <xdr:rowOff>162254</xdr:rowOff>
    </xdr:from>
    <xdr:ext cx="1209675" cy="96202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162254"/>
          <a:ext cx="1209675" cy="9620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828675</xdr:colOff>
      <xdr:row>1</xdr:row>
      <xdr:rowOff>28575</xdr:rowOff>
    </xdr:from>
    <xdr:ext cx="1028701" cy="89567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19075"/>
          <a:ext cx="1028701" cy="89567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79031</xdr:colOff>
      <xdr:row>0</xdr:row>
      <xdr:rowOff>55280</xdr:rowOff>
    </xdr:from>
    <xdr:ext cx="773664" cy="67406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1" y="55280"/>
          <a:ext cx="773664" cy="67406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56049</xdr:colOff>
      <xdr:row>0</xdr:row>
      <xdr:rowOff>101243</xdr:rowOff>
    </xdr:from>
    <xdr:ext cx="729240" cy="635357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49" y="101243"/>
          <a:ext cx="729240" cy="635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A9" sqref="A9:F37"/>
    </sheetView>
  </sheetViews>
  <sheetFormatPr baseColWidth="10" defaultRowHeight="15" x14ac:dyDescent="0.25"/>
  <cols>
    <col min="1" max="1" width="75" customWidth="1"/>
    <col min="2" max="5" width="22.5703125" customWidth="1"/>
    <col min="6" max="6" width="16.140625" customWidth="1"/>
  </cols>
  <sheetData>
    <row r="1" spans="1:6" x14ac:dyDescent="0.25">
      <c r="A1" s="108" t="s">
        <v>157</v>
      </c>
      <c r="B1" s="108"/>
      <c r="C1" s="108"/>
      <c r="D1" s="108"/>
      <c r="E1" s="108"/>
      <c r="F1" s="108"/>
    </row>
    <row r="2" spans="1:6" x14ac:dyDescent="0.25">
      <c r="A2" s="108" t="s">
        <v>158</v>
      </c>
      <c r="B2" s="108"/>
      <c r="C2" s="108"/>
      <c r="D2" s="108"/>
      <c r="E2" s="108"/>
      <c r="F2" s="108"/>
    </row>
    <row r="3" spans="1:6" x14ac:dyDescent="0.25">
      <c r="A3" s="108" t="s">
        <v>159</v>
      </c>
      <c r="B3" s="108"/>
      <c r="C3" s="108"/>
      <c r="D3" s="108"/>
      <c r="E3" s="108"/>
      <c r="F3" s="108"/>
    </row>
    <row r="4" spans="1:6" x14ac:dyDescent="0.25">
      <c r="A4" s="70"/>
      <c r="B4" s="70"/>
      <c r="C4" s="70"/>
      <c r="D4" s="70"/>
      <c r="E4" s="70"/>
      <c r="F4" s="70"/>
    </row>
    <row r="5" spans="1:6" x14ac:dyDescent="0.25">
      <c r="A5" s="108" t="s">
        <v>384</v>
      </c>
      <c r="B5" s="108"/>
      <c r="C5" s="108"/>
      <c r="D5" s="108"/>
      <c r="E5" s="108"/>
      <c r="F5" s="108"/>
    </row>
    <row r="6" spans="1:6" x14ac:dyDescent="0.25">
      <c r="A6" s="108" t="s">
        <v>219</v>
      </c>
      <c r="B6" s="108"/>
      <c r="C6" s="108"/>
      <c r="D6" s="108"/>
      <c r="E6" s="108"/>
      <c r="F6" s="108"/>
    </row>
    <row r="7" spans="1:6" x14ac:dyDescent="0.25">
      <c r="A7" s="108" t="s">
        <v>162</v>
      </c>
      <c r="B7" s="108"/>
      <c r="C7" s="108"/>
      <c r="D7" s="108"/>
      <c r="E7" s="108"/>
      <c r="F7" s="108"/>
    </row>
    <row r="9" spans="1:6" ht="45" x14ac:dyDescent="0.25">
      <c r="A9" s="71" t="s">
        <v>385</v>
      </c>
      <c r="B9" s="71" t="s">
        <v>386</v>
      </c>
      <c r="C9" s="71" t="s">
        <v>387</v>
      </c>
      <c r="D9" s="71" t="s">
        <v>388</v>
      </c>
      <c r="E9" s="71" t="s">
        <v>389</v>
      </c>
      <c r="F9" s="71" t="s">
        <v>390</v>
      </c>
    </row>
    <row r="10" spans="1:6" x14ac:dyDescent="0.25">
      <c r="A10" s="72" t="s">
        <v>391</v>
      </c>
      <c r="B10" s="73">
        <v>883743580.86000001</v>
      </c>
      <c r="C10" s="73">
        <v>0</v>
      </c>
      <c r="D10" s="73">
        <v>0</v>
      </c>
      <c r="E10" s="73">
        <v>0</v>
      </c>
      <c r="F10" s="73">
        <v>883743580.86000001</v>
      </c>
    </row>
    <row r="11" spans="1:6" x14ac:dyDescent="0.25">
      <c r="A11" s="72" t="s">
        <v>310</v>
      </c>
      <c r="B11" s="73">
        <v>1160792.51</v>
      </c>
      <c r="C11" s="73">
        <v>0</v>
      </c>
      <c r="D11" s="73">
        <v>0</v>
      </c>
      <c r="E11" s="73">
        <v>0</v>
      </c>
      <c r="F11" s="73">
        <v>1160792.51</v>
      </c>
    </row>
    <row r="12" spans="1:6" x14ac:dyDescent="0.25">
      <c r="A12" s="72" t="s">
        <v>311</v>
      </c>
      <c r="B12" s="73">
        <v>882582788.35000002</v>
      </c>
      <c r="C12" s="73">
        <v>0</v>
      </c>
      <c r="D12" s="73">
        <v>0</v>
      </c>
      <c r="E12" s="73">
        <v>0</v>
      </c>
      <c r="F12" s="73">
        <v>882582788.35000002</v>
      </c>
    </row>
    <row r="13" spans="1:6" x14ac:dyDescent="0.25">
      <c r="A13" s="72" t="s">
        <v>392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</row>
    <row r="14" spans="1:6" x14ac:dyDescent="0.25">
      <c r="A14" s="72" t="s">
        <v>393</v>
      </c>
      <c r="B14" s="73">
        <v>0</v>
      </c>
      <c r="C14" s="73">
        <v>1633187173.0599999</v>
      </c>
      <c r="D14" s="73">
        <v>208398061.30000001</v>
      </c>
      <c r="E14" s="73">
        <v>0</v>
      </c>
      <c r="F14" s="73">
        <v>1841585234.3599999</v>
      </c>
    </row>
    <row r="15" spans="1:6" x14ac:dyDescent="0.25">
      <c r="A15" s="72" t="s">
        <v>314</v>
      </c>
      <c r="B15" s="73">
        <v>0</v>
      </c>
      <c r="C15" s="73">
        <v>0</v>
      </c>
      <c r="D15" s="73">
        <v>208398061.30000001</v>
      </c>
      <c r="E15" s="73">
        <v>0</v>
      </c>
      <c r="F15" s="73">
        <v>208398061.30000001</v>
      </c>
    </row>
    <row r="16" spans="1:6" x14ac:dyDescent="0.25">
      <c r="A16" s="72" t="s">
        <v>315</v>
      </c>
      <c r="B16" s="73">
        <v>0</v>
      </c>
      <c r="C16" s="73">
        <v>1630199913.3</v>
      </c>
      <c r="D16" s="73">
        <v>0</v>
      </c>
      <c r="E16" s="73">
        <v>0</v>
      </c>
      <c r="F16" s="73">
        <v>1630199913.3</v>
      </c>
    </row>
    <row r="17" spans="1:6" x14ac:dyDescent="0.25">
      <c r="A17" s="72" t="s">
        <v>316</v>
      </c>
      <c r="B17" s="73">
        <v>0</v>
      </c>
      <c r="C17" s="73">
        <v>2987259.76</v>
      </c>
      <c r="D17" s="73">
        <v>0</v>
      </c>
      <c r="E17" s="73">
        <v>0</v>
      </c>
      <c r="F17" s="73">
        <v>2987259.76</v>
      </c>
    </row>
    <row r="18" spans="1:6" x14ac:dyDescent="0.25">
      <c r="A18" s="72" t="s">
        <v>317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5">
      <c r="A19" s="72" t="s">
        <v>318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</row>
    <row r="20" spans="1:6" ht="30" x14ac:dyDescent="0.25">
      <c r="A20" s="74" t="s">
        <v>394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5">
      <c r="A21" s="72" t="s">
        <v>395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5">
      <c r="A22" s="72" t="s">
        <v>396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5">
      <c r="A23" s="72" t="s">
        <v>397</v>
      </c>
      <c r="B23" s="73">
        <v>883743580.86000001</v>
      </c>
      <c r="C23" s="73">
        <v>1633187173.0599999</v>
      </c>
      <c r="D23" s="73">
        <v>208398061.30000001</v>
      </c>
      <c r="E23" s="73">
        <v>0</v>
      </c>
      <c r="F23" s="73">
        <v>2725328815.2199998</v>
      </c>
    </row>
    <row r="24" spans="1:6" x14ac:dyDescent="0.25">
      <c r="A24" s="72" t="s">
        <v>398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5">
      <c r="A25" s="72" t="s">
        <v>310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5">
      <c r="A26" s="72" t="s">
        <v>311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5">
      <c r="A27" s="72" t="s">
        <v>399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5">
      <c r="A28" s="72" t="s">
        <v>400</v>
      </c>
      <c r="B28" s="73">
        <v>0</v>
      </c>
      <c r="C28" s="73">
        <v>256354.35</v>
      </c>
      <c r="D28" s="73">
        <v>0</v>
      </c>
      <c r="E28" s="73">
        <v>0</v>
      </c>
      <c r="F28" s="73">
        <v>256354.35</v>
      </c>
    </row>
    <row r="29" spans="1:6" x14ac:dyDescent="0.25">
      <c r="A29" s="72" t="s">
        <v>314</v>
      </c>
      <c r="B29" s="73">
        <v>0</v>
      </c>
      <c r="C29" s="73">
        <v>0</v>
      </c>
      <c r="D29" s="73">
        <v>208398061.30000001</v>
      </c>
      <c r="E29" s="73">
        <v>0</v>
      </c>
      <c r="F29" s="73">
        <v>208398061.30000001</v>
      </c>
    </row>
    <row r="30" spans="1:6" x14ac:dyDescent="0.25">
      <c r="A30" s="72" t="s">
        <v>315</v>
      </c>
      <c r="B30" s="73">
        <v>0</v>
      </c>
      <c r="C30" s="73">
        <v>256354.35</v>
      </c>
      <c r="D30" s="73">
        <v>-208398061.30000001</v>
      </c>
      <c r="E30" s="73">
        <v>0</v>
      </c>
      <c r="F30" s="73">
        <v>-208141706.94999999</v>
      </c>
    </row>
    <row r="31" spans="1:6" x14ac:dyDescent="0.25">
      <c r="A31" s="72" t="s">
        <v>316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5">
      <c r="A32" s="72" t="s">
        <v>317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5">
      <c r="A33" s="72" t="s">
        <v>318</v>
      </c>
      <c r="B33" s="72"/>
      <c r="C33" s="72"/>
      <c r="D33" s="72"/>
      <c r="E33" s="72"/>
      <c r="F33" s="72"/>
    </row>
    <row r="34" spans="1:6" ht="30" x14ac:dyDescent="0.25">
      <c r="A34" s="74" t="s">
        <v>401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</row>
    <row r="35" spans="1:6" x14ac:dyDescent="0.25">
      <c r="A35" s="72" t="s">
        <v>321</v>
      </c>
      <c r="B35" s="72"/>
      <c r="C35" s="72"/>
      <c r="D35" s="72"/>
      <c r="E35" s="72"/>
      <c r="F35" s="72"/>
    </row>
    <row r="36" spans="1:6" x14ac:dyDescent="0.25">
      <c r="A36" s="72" t="s">
        <v>396</v>
      </c>
      <c r="B36" s="72"/>
      <c r="C36" s="72"/>
      <c r="D36" s="72"/>
      <c r="E36" s="72"/>
      <c r="F36" s="72"/>
    </row>
    <row r="37" spans="1:6" x14ac:dyDescent="0.25">
      <c r="A37" s="72" t="s">
        <v>402</v>
      </c>
      <c r="B37" s="73">
        <v>883743580.86000001</v>
      </c>
      <c r="C37" s="73">
        <v>1633443527.4100001</v>
      </c>
      <c r="D37" s="73">
        <v>208398061.30000001</v>
      </c>
      <c r="E37" s="73">
        <v>0</v>
      </c>
      <c r="F37" s="73">
        <v>2725585169.5700002</v>
      </c>
    </row>
    <row r="39" spans="1:6" x14ac:dyDescent="0.25">
      <c r="A39" t="s">
        <v>217</v>
      </c>
    </row>
  </sheetData>
  <mergeCells count="6">
    <mergeCell ref="A7:F7"/>
    <mergeCell ref="A1:F1"/>
    <mergeCell ref="A2:F2"/>
    <mergeCell ref="A3:F3"/>
    <mergeCell ref="A5:F5"/>
    <mergeCell ref="A6:F6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0" zoomScaleNormal="70" workbookViewId="0">
      <selection activeCell="I22" sqref="I22"/>
    </sheetView>
  </sheetViews>
  <sheetFormatPr baseColWidth="10" defaultRowHeight="15" x14ac:dyDescent="0.25"/>
  <cols>
    <col min="1" max="1" width="89.1406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8.45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27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29" t="s">
        <v>5</v>
      </c>
      <c r="G2" s="30" t="s">
        <v>6</v>
      </c>
    </row>
    <row r="3" spans="1:7" x14ac:dyDescent="0.25">
      <c r="A3" s="31" t="s">
        <v>86</v>
      </c>
      <c r="B3" s="13">
        <v>669647177.35000002</v>
      </c>
      <c r="C3" s="13">
        <v>81144476.590000004</v>
      </c>
      <c r="D3" s="13">
        <v>750791653.94000006</v>
      </c>
      <c r="E3" s="13">
        <v>334714876.20999998</v>
      </c>
      <c r="F3" s="13">
        <v>302067730.93000001</v>
      </c>
      <c r="G3" s="7">
        <v>416076777.73000002</v>
      </c>
    </row>
    <row r="4" spans="1:7" x14ac:dyDescent="0.25">
      <c r="A4" s="32" t="s">
        <v>87</v>
      </c>
      <c r="B4" s="12">
        <v>28303843.190000001</v>
      </c>
      <c r="C4" s="12">
        <v>622152.80000000005</v>
      </c>
      <c r="D4" s="12">
        <v>28925995.989999998</v>
      </c>
      <c r="E4" s="12">
        <v>13146063.77</v>
      </c>
      <c r="F4" s="12">
        <v>11687676.119999999</v>
      </c>
      <c r="G4" s="9">
        <v>15779932.220000001</v>
      </c>
    </row>
    <row r="5" spans="1:7" x14ac:dyDescent="0.25">
      <c r="A5" s="32" t="s">
        <v>88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1">
        <v>0</v>
      </c>
    </row>
    <row r="6" spans="1:7" x14ac:dyDescent="0.25">
      <c r="A6" s="32" t="s">
        <v>89</v>
      </c>
      <c r="B6" s="12">
        <v>107240623.95</v>
      </c>
      <c r="C6" s="12">
        <v>1979409.99</v>
      </c>
      <c r="D6" s="12">
        <v>109220033.94</v>
      </c>
      <c r="E6" s="12">
        <v>50997049.829999998</v>
      </c>
      <c r="F6" s="12">
        <v>45104691.780000001</v>
      </c>
      <c r="G6" s="9">
        <v>58222984.109999999</v>
      </c>
    </row>
    <row r="7" spans="1:7" x14ac:dyDescent="0.25">
      <c r="A7" s="32" t="s">
        <v>90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1">
        <v>0</v>
      </c>
    </row>
    <row r="8" spans="1:7" x14ac:dyDescent="0.25">
      <c r="A8" s="32" t="s">
        <v>91</v>
      </c>
      <c r="B8" s="12">
        <v>58590830.130000003</v>
      </c>
      <c r="C8" s="12">
        <v>26284067.010000002</v>
      </c>
      <c r="D8" s="12">
        <v>84874897.140000001</v>
      </c>
      <c r="E8" s="12">
        <v>55429394.479999997</v>
      </c>
      <c r="F8" s="12">
        <v>52544563.770000003</v>
      </c>
      <c r="G8" s="9">
        <v>29445502.66</v>
      </c>
    </row>
    <row r="9" spans="1:7" x14ac:dyDescent="0.25">
      <c r="A9" s="32" t="s">
        <v>92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1">
        <v>0</v>
      </c>
    </row>
    <row r="10" spans="1:7" x14ac:dyDescent="0.25">
      <c r="A10" s="32" t="s">
        <v>93</v>
      </c>
      <c r="B10" s="12">
        <v>337398692.19999999</v>
      </c>
      <c r="C10" s="12">
        <v>28454343.629999999</v>
      </c>
      <c r="D10" s="12">
        <v>365853035.82999998</v>
      </c>
      <c r="E10" s="12">
        <v>142199893.43000001</v>
      </c>
      <c r="F10" s="12">
        <v>127709803.45999999</v>
      </c>
      <c r="G10" s="9">
        <v>223653142.40000001</v>
      </c>
    </row>
    <row r="11" spans="1:7" x14ac:dyDescent="0.25">
      <c r="A11" s="32" t="s">
        <v>94</v>
      </c>
      <c r="B11" s="12">
        <v>138113187.88</v>
      </c>
      <c r="C11" s="12">
        <v>23804503.16</v>
      </c>
      <c r="D11" s="12">
        <v>161917691.03999999</v>
      </c>
      <c r="E11" s="12">
        <v>72942474.700000003</v>
      </c>
      <c r="F11" s="12">
        <v>65020995.799999997</v>
      </c>
      <c r="G11" s="9">
        <v>88975216.340000004</v>
      </c>
    </row>
    <row r="12" spans="1:7" x14ac:dyDescent="0.25">
      <c r="A12" s="32" t="s">
        <v>95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1">
        <v>0</v>
      </c>
    </row>
    <row r="13" spans="1:7" x14ac:dyDescent="0.25">
      <c r="A13" s="31" t="s">
        <v>96</v>
      </c>
      <c r="B13" s="13">
        <v>699680541.25</v>
      </c>
      <c r="C13" s="13">
        <v>165767227.94</v>
      </c>
      <c r="D13" s="13">
        <v>865447769.19000006</v>
      </c>
      <c r="E13" s="13">
        <v>290020557.62</v>
      </c>
      <c r="F13" s="13">
        <v>274913393.27999997</v>
      </c>
      <c r="G13" s="7">
        <v>575427211.57000005</v>
      </c>
    </row>
    <row r="14" spans="1:7" x14ac:dyDescent="0.25">
      <c r="A14" s="32" t="s">
        <v>97</v>
      </c>
      <c r="B14" s="12">
        <v>10706307.4</v>
      </c>
      <c r="C14" s="12">
        <v>-7234557.46</v>
      </c>
      <c r="D14" s="12">
        <v>3471749.94</v>
      </c>
      <c r="E14" s="12">
        <v>1585773.36</v>
      </c>
      <c r="F14" s="12">
        <v>1310582.3799999999</v>
      </c>
      <c r="G14" s="9">
        <v>1885976.58</v>
      </c>
    </row>
    <row r="15" spans="1:7" x14ac:dyDescent="0.25">
      <c r="A15" s="32" t="s">
        <v>98</v>
      </c>
      <c r="B15" s="12">
        <v>556979847.36000001</v>
      </c>
      <c r="C15" s="12">
        <v>182913990.27000001</v>
      </c>
      <c r="D15" s="12">
        <v>739893837.63</v>
      </c>
      <c r="E15" s="12">
        <v>234396805.25999999</v>
      </c>
      <c r="F15" s="12">
        <v>221163630.09</v>
      </c>
      <c r="G15" s="9">
        <v>505497032.37</v>
      </c>
    </row>
    <row r="16" spans="1:7" x14ac:dyDescent="0.25">
      <c r="A16" s="32" t="s">
        <v>99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1">
        <v>0</v>
      </c>
    </row>
    <row r="17" spans="1:7" x14ac:dyDescent="0.25">
      <c r="A17" s="32" t="s">
        <v>100</v>
      </c>
      <c r="B17" s="12">
        <v>48465062.07</v>
      </c>
      <c r="C17" s="12">
        <v>-8741134.4900000002</v>
      </c>
      <c r="D17" s="12">
        <v>39723927.579999998</v>
      </c>
      <c r="E17" s="12">
        <v>22802559.68</v>
      </c>
      <c r="F17" s="12">
        <v>21639877.079999998</v>
      </c>
      <c r="G17" s="9">
        <v>16921367.899999999</v>
      </c>
    </row>
    <row r="18" spans="1:7" x14ac:dyDescent="0.25">
      <c r="A18" s="32" t="s">
        <v>101</v>
      </c>
      <c r="B18" s="12">
        <v>37201190.07</v>
      </c>
      <c r="C18" s="12">
        <v>-3612229.21</v>
      </c>
      <c r="D18" s="12">
        <v>33588960.859999999</v>
      </c>
      <c r="E18" s="12">
        <v>6681657.9299999997</v>
      </c>
      <c r="F18" s="12">
        <v>6361383.3499999996</v>
      </c>
      <c r="G18" s="9">
        <v>26907302.93</v>
      </c>
    </row>
    <row r="19" spans="1:7" x14ac:dyDescent="0.25">
      <c r="A19" s="32" t="s">
        <v>102</v>
      </c>
      <c r="B19" s="12">
        <v>43517978.109999999</v>
      </c>
      <c r="C19" s="12">
        <v>1515000</v>
      </c>
      <c r="D19" s="12">
        <v>45032978.109999999</v>
      </c>
      <c r="E19" s="12">
        <v>22139558.109999999</v>
      </c>
      <c r="F19" s="12">
        <v>22139558.109999999</v>
      </c>
      <c r="G19" s="9">
        <v>22893420</v>
      </c>
    </row>
    <row r="20" spans="1:7" x14ac:dyDescent="0.25">
      <c r="A20" s="32" t="s">
        <v>103</v>
      </c>
      <c r="B20" s="12">
        <v>2810156.24</v>
      </c>
      <c r="C20" s="12">
        <v>926158.83</v>
      </c>
      <c r="D20" s="12">
        <v>3736315.07</v>
      </c>
      <c r="E20" s="12">
        <v>2414203.2799999998</v>
      </c>
      <c r="F20" s="12">
        <v>2298362.27</v>
      </c>
      <c r="G20" s="9">
        <v>1322111.79</v>
      </c>
    </row>
    <row r="21" spans="1:7" x14ac:dyDescent="0.25">
      <c r="A21" s="31" t="s">
        <v>104</v>
      </c>
      <c r="B21" s="13">
        <v>25002491.399999999</v>
      </c>
      <c r="C21" s="13">
        <v>54170808.590000004</v>
      </c>
      <c r="D21" s="13">
        <v>79173299.989999995</v>
      </c>
      <c r="E21" s="13">
        <v>24028791.52</v>
      </c>
      <c r="F21" s="13">
        <v>22569997.260000002</v>
      </c>
      <c r="G21" s="7">
        <v>55144508.469999999</v>
      </c>
    </row>
    <row r="22" spans="1:7" x14ac:dyDescent="0.25">
      <c r="A22" s="32" t="s">
        <v>105</v>
      </c>
      <c r="B22" s="12">
        <v>6248167.1699999999</v>
      </c>
      <c r="C22" s="12">
        <v>-271619.20000000001</v>
      </c>
      <c r="D22" s="12">
        <v>5976547.9699999997</v>
      </c>
      <c r="E22" s="12">
        <v>2269798.2400000002</v>
      </c>
      <c r="F22" s="12">
        <v>1919453.84</v>
      </c>
      <c r="G22" s="9">
        <v>3706749.73</v>
      </c>
    </row>
    <row r="23" spans="1:7" x14ac:dyDescent="0.25">
      <c r="A23" s="32" t="s">
        <v>106</v>
      </c>
      <c r="B23" s="12">
        <v>4335514.82</v>
      </c>
      <c r="C23" s="12">
        <v>-4073.78</v>
      </c>
      <c r="D23" s="12">
        <v>4331441.04</v>
      </c>
      <c r="E23" s="12">
        <v>1093203.42</v>
      </c>
      <c r="F23" s="12">
        <v>913449.67</v>
      </c>
      <c r="G23" s="9">
        <v>3238237.62</v>
      </c>
    </row>
    <row r="24" spans="1:7" x14ac:dyDescent="0.25">
      <c r="A24" s="32" t="s">
        <v>107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1">
        <v>0</v>
      </c>
    </row>
    <row r="25" spans="1:7" x14ac:dyDescent="0.25">
      <c r="A25" s="32" t="s">
        <v>108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1">
        <v>0</v>
      </c>
    </row>
    <row r="26" spans="1:7" x14ac:dyDescent="0.25">
      <c r="A26" s="32" t="s">
        <v>109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1">
        <v>0</v>
      </c>
    </row>
    <row r="27" spans="1:7" x14ac:dyDescent="0.25">
      <c r="A27" s="32" t="s">
        <v>110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1">
        <v>0</v>
      </c>
    </row>
    <row r="28" spans="1:7" x14ac:dyDescent="0.25">
      <c r="A28" s="32" t="s">
        <v>111</v>
      </c>
      <c r="B28" s="12">
        <v>4251846.9000000004</v>
      </c>
      <c r="C28" s="12">
        <v>32024555.289999999</v>
      </c>
      <c r="D28" s="12">
        <v>36276402.189999998</v>
      </c>
      <c r="E28" s="12">
        <v>10988698.460000001</v>
      </c>
      <c r="F28" s="12">
        <v>10470676.710000001</v>
      </c>
      <c r="G28" s="9">
        <v>25287703.73</v>
      </c>
    </row>
    <row r="29" spans="1:7" x14ac:dyDescent="0.25">
      <c r="A29" s="32" t="s">
        <v>112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1">
        <v>0</v>
      </c>
    </row>
    <row r="30" spans="1:7" x14ac:dyDescent="0.25">
      <c r="A30" s="32" t="s">
        <v>113</v>
      </c>
      <c r="B30" s="12">
        <v>10166962.51</v>
      </c>
      <c r="C30" s="12">
        <v>22421946.280000001</v>
      </c>
      <c r="D30" s="12">
        <v>32588908.789999999</v>
      </c>
      <c r="E30" s="12">
        <v>9677091.4000000004</v>
      </c>
      <c r="F30" s="12">
        <v>9266417.0399999991</v>
      </c>
      <c r="G30" s="9">
        <v>22911817.390000001</v>
      </c>
    </row>
    <row r="31" spans="1:7" x14ac:dyDescent="0.25">
      <c r="A31" s="31" t="s">
        <v>114</v>
      </c>
      <c r="B31" s="13">
        <v>16000000</v>
      </c>
      <c r="C31" s="13">
        <v>68436791.819999993</v>
      </c>
      <c r="D31" s="13">
        <v>84436791.819999993</v>
      </c>
      <c r="E31" s="13">
        <v>72010096.430000007</v>
      </c>
      <c r="F31" s="13">
        <v>56735374.840000004</v>
      </c>
      <c r="G31" s="7">
        <v>12426695.390000001</v>
      </c>
    </row>
    <row r="32" spans="1:7" x14ac:dyDescent="0.25">
      <c r="A32" s="32" t="s">
        <v>115</v>
      </c>
      <c r="B32" s="12">
        <v>16000000</v>
      </c>
      <c r="C32" s="10">
        <v>0</v>
      </c>
      <c r="D32" s="12">
        <v>16000000</v>
      </c>
      <c r="E32" s="12">
        <v>5916076.7599999998</v>
      </c>
      <c r="F32" s="12">
        <v>5916076.7599999998</v>
      </c>
      <c r="G32" s="9">
        <v>10083923.24</v>
      </c>
    </row>
    <row r="33" spans="1:7" x14ac:dyDescent="0.25">
      <c r="A33" s="32" t="s">
        <v>116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</row>
    <row r="34" spans="1:7" x14ac:dyDescent="0.25">
      <c r="A34" s="32" t="s">
        <v>117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1">
        <v>0</v>
      </c>
    </row>
    <row r="35" spans="1:7" x14ac:dyDescent="0.25">
      <c r="A35" s="33" t="s">
        <v>118</v>
      </c>
      <c r="B35" s="34">
        <v>0</v>
      </c>
      <c r="C35" s="35">
        <v>68436791.819999993</v>
      </c>
      <c r="D35" s="35">
        <v>68436791.819999993</v>
      </c>
      <c r="E35" s="35">
        <v>66094019.670000002</v>
      </c>
      <c r="F35" s="35">
        <v>50819298.079999998</v>
      </c>
      <c r="G35" s="36">
        <v>2342772.15</v>
      </c>
    </row>
    <row r="36" spans="1:7" x14ac:dyDescent="0.25">
      <c r="A36" s="37" t="s">
        <v>79</v>
      </c>
      <c r="B36" s="17">
        <v>1410330210</v>
      </c>
      <c r="C36" s="17">
        <v>369519304.94</v>
      </c>
      <c r="D36" s="17">
        <v>1779849514.9400001</v>
      </c>
      <c r="E36" s="17">
        <v>720774321.77999997</v>
      </c>
      <c r="F36" s="17">
        <v>656286496.30999994</v>
      </c>
      <c r="G36" s="19">
        <v>1059075193.16</v>
      </c>
    </row>
  </sheetData>
  <mergeCells count="1">
    <mergeCell ref="A1:G1"/>
  </mergeCells>
  <pageMargins left="0.7" right="0.7" top="0.75" bottom="0.75" header="0.3" footer="0.3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80" zoomScaleNormal="80" workbookViewId="0">
      <selection activeCell="A22" sqref="A22"/>
    </sheetView>
  </sheetViews>
  <sheetFormatPr baseColWidth="10" defaultRowHeight="15" x14ac:dyDescent="0.25"/>
  <cols>
    <col min="1" max="1" width="89.1406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4.900000000000006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0" t="s">
        <v>6</v>
      </c>
    </row>
    <row r="3" spans="1:7" x14ac:dyDescent="0.25">
      <c r="A3" s="5" t="s">
        <v>119</v>
      </c>
      <c r="B3" s="13">
        <v>1410330210</v>
      </c>
      <c r="C3" s="13">
        <v>369519304.94</v>
      </c>
      <c r="D3" s="13">
        <v>1779849514.9400001</v>
      </c>
      <c r="E3" s="13">
        <v>720774321.77999997</v>
      </c>
      <c r="F3" s="13">
        <v>656286496.30999994</v>
      </c>
      <c r="G3" s="7">
        <v>1059075193.16</v>
      </c>
    </row>
    <row r="4" spans="1:7" x14ac:dyDescent="0.25">
      <c r="A4" s="8" t="s">
        <v>120</v>
      </c>
      <c r="B4" s="12">
        <v>1410330210</v>
      </c>
      <c r="C4" s="12">
        <v>369519304.94</v>
      </c>
      <c r="D4" s="12">
        <v>1779849514.9400001</v>
      </c>
      <c r="E4" s="12">
        <v>720774321.77999997</v>
      </c>
      <c r="F4" s="12">
        <v>656286496.30999994</v>
      </c>
      <c r="G4" s="9">
        <v>1059075193.16</v>
      </c>
    </row>
    <row r="5" spans="1:7" x14ac:dyDescent="0.25">
      <c r="A5" s="40" t="s">
        <v>121</v>
      </c>
      <c r="B5" s="12">
        <v>1410330210</v>
      </c>
      <c r="C5" s="12">
        <v>369519304.94</v>
      </c>
      <c r="D5" s="12">
        <v>1779849514.9400001</v>
      </c>
      <c r="E5" s="12">
        <v>720774321.77999997</v>
      </c>
      <c r="F5" s="12">
        <v>656286496.30999994</v>
      </c>
      <c r="G5" s="9">
        <v>1059075193.16</v>
      </c>
    </row>
    <row r="6" spans="1:7" x14ac:dyDescent="0.25">
      <c r="A6" s="41" t="s">
        <v>122</v>
      </c>
      <c r="B6" s="12">
        <v>1366812231.8900001</v>
      </c>
      <c r="C6" s="12">
        <v>368004304.94</v>
      </c>
      <c r="D6" s="12">
        <v>1734816536.8299999</v>
      </c>
      <c r="E6" s="12">
        <v>698634763.66999996</v>
      </c>
      <c r="F6" s="12">
        <v>634146938.20000005</v>
      </c>
      <c r="G6" s="9">
        <v>1036181773.16</v>
      </c>
    </row>
    <row r="7" spans="1:7" x14ac:dyDescent="0.25">
      <c r="A7" s="42" t="s">
        <v>123</v>
      </c>
      <c r="B7" s="12">
        <v>1366812231.8900001</v>
      </c>
      <c r="C7" s="12">
        <v>368004304.94</v>
      </c>
      <c r="D7" s="12">
        <v>1734816536.8299999</v>
      </c>
      <c r="E7" s="12">
        <v>698634763.66999996</v>
      </c>
      <c r="F7" s="12">
        <v>634146938.20000005</v>
      </c>
      <c r="G7" s="9">
        <v>1036181773.16</v>
      </c>
    </row>
    <row r="8" spans="1:7" x14ac:dyDescent="0.25">
      <c r="A8" s="41" t="s">
        <v>124</v>
      </c>
      <c r="B8" s="12">
        <v>43517978.109999999</v>
      </c>
      <c r="C8" s="12">
        <v>1515000</v>
      </c>
      <c r="D8" s="12">
        <v>45032978.109999999</v>
      </c>
      <c r="E8" s="12">
        <v>22139558.109999999</v>
      </c>
      <c r="F8" s="12">
        <v>22139558.109999999</v>
      </c>
      <c r="G8" s="9">
        <v>22893420</v>
      </c>
    </row>
    <row r="9" spans="1:7" x14ac:dyDescent="0.25">
      <c r="A9" s="43" t="s">
        <v>125</v>
      </c>
      <c r="B9" s="35">
        <v>43517978.109999999</v>
      </c>
      <c r="C9" s="35">
        <v>1515000</v>
      </c>
      <c r="D9" s="35">
        <v>45032978.109999999</v>
      </c>
      <c r="E9" s="35">
        <v>22139558.109999999</v>
      </c>
      <c r="F9" s="35">
        <v>22139558.109999999</v>
      </c>
      <c r="G9" s="36">
        <v>22893420</v>
      </c>
    </row>
    <row r="10" spans="1:7" x14ac:dyDescent="0.25">
      <c r="A10" s="16" t="s">
        <v>79</v>
      </c>
      <c r="B10" s="44">
        <v>1410330210</v>
      </c>
      <c r="C10" s="45">
        <v>369519304.94</v>
      </c>
      <c r="D10" s="45">
        <v>1779849514.9400001</v>
      </c>
      <c r="E10" s="46">
        <v>720774321.77999997</v>
      </c>
      <c r="F10" s="45">
        <v>656286496.30999994</v>
      </c>
      <c r="G10" s="18">
        <v>1059075193.16</v>
      </c>
    </row>
  </sheetData>
  <mergeCells count="1">
    <mergeCell ref="A1:G1"/>
  </mergeCells>
  <pageMargins left="0.7" right="0.7" top="0.75" bottom="0.75" header="0.3" footer="0.3"/>
  <pageSetup paperSize="9" scale="5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0" zoomScaleNormal="80" workbookViewId="0">
      <selection activeCell="B31" sqref="B31"/>
    </sheetView>
  </sheetViews>
  <sheetFormatPr baseColWidth="10" defaultRowHeight="15" x14ac:dyDescent="0.25"/>
  <cols>
    <col min="1" max="1" width="89.1406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4.900000000000006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27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29" t="s">
        <v>5</v>
      </c>
      <c r="G2" s="47" t="s">
        <v>6</v>
      </c>
    </row>
    <row r="3" spans="1:7" x14ac:dyDescent="0.25">
      <c r="A3" s="31" t="s">
        <v>126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14">
        <v>0</v>
      </c>
    </row>
    <row r="4" spans="1:7" x14ac:dyDescent="0.25">
      <c r="A4" s="31" t="s">
        <v>127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14">
        <v>0</v>
      </c>
    </row>
    <row r="5" spans="1:7" x14ac:dyDescent="0.25">
      <c r="A5" s="31" t="s">
        <v>128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14">
        <v>0</v>
      </c>
    </row>
    <row r="6" spans="1:7" x14ac:dyDescent="0.25">
      <c r="A6" s="31" t="s">
        <v>129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14">
        <v>0</v>
      </c>
    </row>
    <row r="7" spans="1:7" x14ac:dyDescent="0.25">
      <c r="A7" s="31" t="s">
        <v>130</v>
      </c>
      <c r="B7" s="13">
        <v>1072687301.16</v>
      </c>
      <c r="C7" s="13">
        <v>226662639.69</v>
      </c>
      <c r="D7" s="13">
        <v>1299349940.8499999</v>
      </c>
      <c r="E7" s="13">
        <v>486034631.33999997</v>
      </c>
      <c r="F7" s="13">
        <v>446406894.86000001</v>
      </c>
      <c r="G7" s="7">
        <v>813315309.50999999</v>
      </c>
    </row>
    <row r="8" spans="1:7" x14ac:dyDescent="0.25">
      <c r="A8" s="31" t="s">
        <v>131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4">
        <v>0</v>
      </c>
    </row>
    <row r="9" spans="1:7" x14ac:dyDescent="0.25">
      <c r="A9" s="31" t="s">
        <v>132</v>
      </c>
      <c r="B9" s="13">
        <v>40869847.880000003</v>
      </c>
      <c r="C9" s="13">
        <v>1672846.81</v>
      </c>
      <c r="D9" s="13">
        <v>42542694.689999998</v>
      </c>
      <c r="E9" s="13">
        <v>21705484.530000001</v>
      </c>
      <c r="F9" s="13">
        <v>19357191.190000001</v>
      </c>
      <c r="G9" s="7">
        <v>20837210.16</v>
      </c>
    </row>
    <row r="10" spans="1:7" x14ac:dyDescent="0.25">
      <c r="A10" s="31" t="s">
        <v>133</v>
      </c>
      <c r="B10" s="6">
        <v>0</v>
      </c>
      <c r="C10" s="13">
        <v>68436791.819999993</v>
      </c>
      <c r="D10" s="13">
        <v>68436791.819999993</v>
      </c>
      <c r="E10" s="13">
        <v>66094019.670000002</v>
      </c>
      <c r="F10" s="13">
        <v>50819298.079999998</v>
      </c>
      <c r="G10" s="7">
        <v>2342772.15</v>
      </c>
    </row>
    <row r="11" spans="1:7" x14ac:dyDescent="0.25">
      <c r="A11" s="31" t="s">
        <v>134</v>
      </c>
      <c r="B11" s="13">
        <v>140318372</v>
      </c>
      <c r="C11" s="13">
        <v>40106995.729999997</v>
      </c>
      <c r="D11" s="13">
        <v>180425367.72999999</v>
      </c>
      <c r="E11" s="13">
        <v>66737692.270000003</v>
      </c>
      <c r="F11" s="13">
        <v>66737692.270000003</v>
      </c>
      <c r="G11" s="7">
        <v>113687675.45999999</v>
      </c>
    </row>
    <row r="12" spans="1:7" x14ac:dyDescent="0.25">
      <c r="A12" s="31" t="s">
        <v>135</v>
      </c>
      <c r="B12" s="13">
        <v>15323241.34</v>
      </c>
      <c r="C12" s="6">
        <v>0</v>
      </c>
      <c r="D12" s="13">
        <v>15323241.34</v>
      </c>
      <c r="E12" s="13">
        <v>6109938.9000000004</v>
      </c>
      <c r="F12" s="13">
        <v>5206079.6399999997</v>
      </c>
      <c r="G12" s="7">
        <v>9213302.4399999995</v>
      </c>
    </row>
    <row r="13" spans="1:7" x14ac:dyDescent="0.25">
      <c r="A13" s="31" t="s">
        <v>136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14">
        <v>0</v>
      </c>
    </row>
    <row r="14" spans="1:7" x14ac:dyDescent="0.25">
      <c r="A14" s="31" t="s">
        <v>137</v>
      </c>
      <c r="B14" s="13">
        <v>6010000</v>
      </c>
      <c r="C14" s="13">
        <v>-581725.73</v>
      </c>
      <c r="D14" s="13">
        <v>5428274.2699999996</v>
      </c>
      <c r="E14" s="13">
        <v>1105832.81</v>
      </c>
      <c r="F14" s="13">
        <v>681092.81</v>
      </c>
      <c r="G14" s="7">
        <v>4322441.46</v>
      </c>
    </row>
    <row r="15" spans="1:7" x14ac:dyDescent="0.25">
      <c r="A15" s="31" t="s">
        <v>138</v>
      </c>
      <c r="B15" s="13">
        <v>81370995.780000001</v>
      </c>
      <c r="C15" s="13">
        <v>12487375.01</v>
      </c>
      <c r="D15" s="13">
        <v>93858370.790000007</v>
      </c>
      <c r="E15" s="13">
        <v>46178661.829999998</v>
      </c>
      <c r="F15" s="13">
        <v>41309922.210000001</v>
      </c>
      <c r="G15" s="7">
        <v>47679708.960000001</v>
      </c>
    </row>
    <row r="16" spans="1:7" x14ac:dyDescent="0.25">
      <c r="A16" s="31" t="s">
        <v>139</v>
      </c>
      <c r="B16" s="6">
        <v>0</v>
      </c>
      <c r="C16" s="13">
        <v>13010478.9</v>
      </c>
      <c r="D16" s="13">
        <v>13010478.9</v>
      </c>
      <c r="E16" s="6">
        <v>0</v>
      </c>
      <c r="F16" s="6">
        <v>0</v>
      </c>
      <c r="G16" s="7">
        <v>13010478.9</v>
      </c>
    </row>
    <row r="17" spans="1:7" x14ac:dyDescent="0.25">
      <c r="A17" s="31" t="s">
        <v>140</v>
      </c>
      <c r="B17" s="13">
        <v>10944116.029999999</v>
      </c>
      <c r="C17" s="13">
        <v>5238619.01</v>
      </c>
      <c r="D17" s="13">
        <v>16182735.039999999</v>
      </c>
      <c r="E17" s="13">
        <v>7587745.0700000003</v>
      </c>
      <c r="F17" s="13">
        <v>6645309.3600000003</v>
      </c>
      <c r="G17" s="7">
        <v>8594989.9700000007</v>
      </c>
    </row>
    <row r="18" spans="1:7" x14ac:dyDescent="0.25">
      <c r="A18" s="31" t="s">
        <v>141</v>
      </c>
      <c r="B18" s="13">
        <v>806335.81</v>
      </c>
      <c r="C18" s="13">
        <v>1485283.7</v>
      </c>
      <c r="D18" s="13">
        <v>2291619.5099999998</v>
      </c>
      <c r="E18" s="13">
        <v>1303648.71</v>
      </c>
      <c r="F18" s="13">
        <v>1206349.24</v>
      </c>
      <c r="G18" s="7">
        <v>987970.8</v>
      </c>
    </row>
    <row r="19" spans="1:7" x14ac:dyDescent="0.25">
      <c r="A19" s="31" t="s">
        <v>142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4">
        <v>0</v>
      </c>
    </row>
    <row r="20" spans="1:7" x14ac:dyDescent="0.25">
      <c r="A20" s="31" t="s">
        <v>143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14">
        <v>0</v>
      </c>
    </row>
    <row r="21" spans="1:7" x14ac:dyDescent="0.25">
      <c r="A21" s="31" t="s">
        <v>144</v>
      </c>
      <c r="B21" s="13">
        <v>42000000</v>
      </c>
      <c r="C21" s="13">
        <v>1000000</v>
      </c>
      <c r="D21" s="13">
        <v>43000000</v>
      </c>
      <c r="E21" s="13">
        <v>17916666.649999999</v>
      </c>
      <c r="F21" s="13">
        <v>17916666.649999999</v>
      </c>
      <c r="G21" s="7">
        <v>25083333.350000001</v>
      </c>
    </row>
    <row r="22" spans="1:7" x14ac:dyDescent="0.25">
      <c r="A22" s="31" t="s">
        <v>145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4">
        <v>0</v>
      </c>
    </row>
    <row r="23" spans="1:7" x14ac:dyDescent="0.25">
      <c r="A23" s="31" t="s">
        <v>146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14">
        <v>0</v>
      </c>
    </row>
    <row r="24" spans="1:7" x14ac:dyDescent="0.25">
      <c r="A24" s="31" t="s">
        <v>147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4">
        <v>0</v>
      </c>
    </row>
    <row r="25" spans="1:7" x14ac:dyDescent="0.25">
      <c r="A25" s="48" t="s">
        <v>148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5">
        <v>0</v>
      </c>
    </row>
    <row r="26" spans="1:7" x14ac:dyDescent="0.25">
      <c r="A26" s="37" t="s">
        <v>79</v>
      </c>
      <c r="B26" s="17">
        <v>1410330210</v>
      </c>
      <c r="C26" s="17">
        <v>369519304.94</v>
      </c>
      <c r="D26" s="17">
        <v>1779849514.9400001</v>
      </c>
      <c r="E26" s="17">
        <v>720774321.77999997</v>
      </c>
      <c r="F26" s="17">
        <v>656286496.30999994</v>
      </c>
      <c r="G26" s="19">
        <v>1059075193.16</v>
      </c>
    </row>
  </sheetData>
  <mergeCells count="1">
    <mergeCell ref="A1:G1"/>
  </mergeCells>
  <pageMargins left="0.7" right="0.7" top="0.75" bottom="0.75" header="0.3" footer="0.3"/>
  <pageSetup paperSize="9"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="80" zoomScaleNormal="80" workbookViewId="0">
      <selection activeCell="D16" sqref="D16"/>
    </sheetView>
  </sheetViews>
  <sheetFormatPr baseColWidth="10" defaultRowHeight="15" x14ac:dyDescent="0.25"/>
  <cols>
    <col min="1" max="1" width="70.425781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1.15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27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29" t="s">
        <v>5</v>
      </c>
      <c r="G2" s="47" t="s">
        <v>6</v>
      </c>
    </row>
    <row r="3" spans="1:7" x14ac:dyDescent="0.25">
      <c r="A3" s="31" t="s">
        <v>149</v>
      </c>
      <c r="B3" s="13">
        <v>1270011838</v>
      </c>
      <c r="C3" s="13">
        <v>279028310.89999998</v>
      </c>
      <c r="D3" s="13">
        <v>1549040148.9000001</v>
      </c>
      <c r="E3" s="13">
        <v>635091980.29999995</v>
      </c>
      <c r="F3" s="13">
        <v>570604154.83000004</v>
      </c>
      <c r="G3" s="7">
        <v>913948168.60000002</v>
      </c>
    </row>
    <row r="4" spans="1:7" x14ac:dyDescent="0.25">
      <c r="A4" s="32" t="s">
        <v>150</v>
      </c>
      <c r="B4" s="12">
        <v>949372129</v>
      </c>
      <c r="C4" s="12">
        <v>225598426.65000001</v>
      </c>
      <c r="D4" s="12">
        <v>1174970555.6500001</v>
      </c>
      <c r="E4" s="12">
        <v>467253623.13</v>
      </c>
      <c r="F4" s="12">
        <v>427315226.06999999</v>
      </c>
      <c r="G4" s="9">
        <v>707716932.51999998</v>
      </c>
    </row>
    <row r="5" spans="1:7" x14ac:dyDescent="0.25">
      <c r="A5" s="32" t="s">
        <v>151</v>
      </c>
      <c r="B5" s="12">
        <v>320639709</v>
      </c>
      <c r="C5" s="12">
        <v>53429884.25</v>
      </c>
      <c r="D5" s="12">
        <v>374069593.25</v>
      </c>
      <c r="E5" s="12">
        <v>167838357.16999999</v>
      </c>
      <c r="F5" s="12">
        <v>143288928.75999999</v>
      </c>
      <c r="G5" s="9">
        <v>206231236.08000001</v>
      </c>
    </row>
    <row r="6" spans="1:7" x14ac:dyDescent="0.25">
      <c r="A6" s="31" t="s">
        <v>152</v>
      </c>
      <c r="B6" s="13">
        <v>140318372</v>
      </c>
      <c r="C6" s="13">
        <v>90490994.040000007</v>
      </c>
      <c r="D6" s="13">
        <v>230809366.03999999</v>
      </c>
      <c r="E6" s="13">
        <v>85682341.480000004</v>
      </c>
      <c r="F6" s="13">
        <v>85682341.480000004</v>
      </c>
      <c r="G6" s="7">
        <v>145127024.56</v>
      </c>
    </row>
    <row r="7" spans="1:7" x14ac:dyDescent="0.25">
      <c r="A7" s="32" t="s">
        <v>153</v>
      </c>
      <c r="B7" s="12">
        <v>140318372</v>
      </c>
      <c r="C7" s="12">
        <v>64764692.299999997</v>
      </c>
      <c r="D7" s="12">
        <v>205083064.30000001</v>
      </c>
      <c r="E7" s="12">
        <v>83230311.629999995</v>
      </c>
      <c r="F7" s="12">
        <v>83230311.629999995</v>
      </c>
      <c r="G7" s="9">
        <v>121852752.67</v>
      </c>
    </row>
    <row r="8" spans="1:7" x14ac:dyDescent="0.25">
      <c r="A8" s="33" t="s">
        <v>154</v>
      </c>
      <c r="B8" s="34">
        <v>0</v>
      </c>
      <c r="C8" s="35">
        <v>25726301.739999998</v>
      </c>
      <c r="D8" s="35">
        <v>25726301.739999998</v>
      </c>
      <c r="E8" s="35">
        <v>2452029.85</v>
      </c>
      <c r="F8" s="35">
        <v>2452029.85</v>
      </c>
      <c r="G8" s="36">
        <v>23274271.890000001</v>
      </c>
    </row>
    <row r="9" spans="1:7" x14ac:dyDescent="0.25">
      <c r="A9" s="37" t="s">
        <v>79</v>
      </c>
      <c r="B9" s="17">
        <v>1410330210</v>
      </c>
      <c r="C9" s="17">
        <v>369519304.94</v>
      </c>
      <c r="D9" s="17">
        <v>1779849514.9400001</v>
      </c>
      <c r="E9" s="17">
        <v>720774321.77999997</v>
      </c>
      <c r="F9" s="17">
        <v>656286496.30999994</v>
      </c>
      <c r="G9" s="19">
        <v>1059075193.16</v>
      </c>
    </row>
  </sheetData>
  <mergeCells count="1">
    <mergeCell ref="A1:G1"/>
  </mergeCells>
  <pageMargins left="0.7" right="0.7" top="0.75" bottom="0.75" header="0.3" footer="0.3"/>
  <pageSetup paperSize="9" scale="54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BreakPreview" zoomScale="60" zoomScaleNormal="80" workbookViewId="0">
      <selection activeCell="C11" sqref="C11"/>
    </sheetView>
  </sheetViews>
  <sheetFormatPr baseColWidth="10" defaultRowHeight="15" x14ac:dyDescent="0.25"/>
  <cols>
    <col min="1" max="1" width="36.5703125" customWidth="1"/>
    <col min="2" max="2" width="24.5703125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4.150000000000006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27" t="s">
        <v>0</v>
      </c>
      <c r="B2" s="28" t="s">
        <v>1</v>
      </c>
      <c r="C2" s="28" t="s">
        <v>2</v>
      </c>
      <c r="D2" s="28" t="s">
        <v>3</v>
      </c>
      <c r="E2" s="29" t="s">
        <v>4</v>
      </c>
      <c r="F2" s="29" t="s">
        <v>5</v>
      </c>
      <c r="G2" s="47" t="s">
        <v>6</v>
      </c>
    </row>
    <row r="3" spans="1:7" x14ac:dyDescent="0.25">
      <c r="A3" s="31" t="s">
        <v>155</v>
      </c>
      <c r="B3" s="13">
        <v>1223649368.99</v>
      </c>
      <c r="C3" s="38">
        <v>309983120.55000001</v>
      </c>
      <c r="D3" s="21">
        <v>1533632489.54</v>
      </c>
      <c r="E3" s="39">
        <v>585148769.11000001</v>
      </c>
      <c r="F3" s="38">
        <v>535875462.20999998</v>
      </c>
      <c r="G3" s="15">
        <v>948483720.42999995</v>
      </c>
    </row>
    <row r="4" spans="1:7" x14ac:dyDescent="0.25">
      <c r="A4" s="48" t="s">
        <v>156</v>
      </c>
      <c r="B4" s="49">
        <v>186680841.00999999</v>
      </c>
      <c r="C4" s="50">
        <v>59536184.390000001</v>
      </c>
      <c r="D4" s="51">
        <v>246217025.40000001</v>
      </c>
      <c r="E4" s="52">
        <v>135625552.66999999</v>
      </c>
      <c r="F4" s="50">
        <v>120411034.09999999</v>
      </c>
      <c r="G4" s="53">
        <v>110591472.73</v>
      </c>
    </row>
    <row r="5" spans="1:7" x14ac:dyDescent="0.25">
      <c r="A5" s="37" t="s">
        <v>79</v>
      </c>
      <c r="B5" s="17">
        <v>1410330210</v>
      </c>
      <c r="C5" s="45">
        <v>369519304.94</v>
      </c>
      <c r="D5" s="26">
        <v>1779849514.9400001</v>
      </c>
      <c r="E5" s="46">
        <v>720774321.77999997</v>
      </c>
      <c r="F5" s="45">
        <v>656286496.30999994</v>
      </c>
      <c r="G5" s="18">
        <v>1059075193.16</v>
      </c>
    </row>
  </sheetData>
  <mergeCells count="1">
    <mergeCell ref="A1:G1"/>
  </mergeCells>
  <pageMargins left="0.7" right="0.7" top="0.75" bottom="0.75" header="0.3" footer="0.3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sqref="A1:F7"/>
    </sheetView>
  </sheetViews>
  <sheetFormatPr baseColWidth="10" defaultRowHeight="15" x14ac:dyDescent="0.25"/>
  <cols>
    <col min="1" max="1" width="47.28515625" style="69" customWidth="1"/>
    <col min="2" max="3" width="16.42578125" bestFit="1" customWidth="1"/>
    <col min="4" max="4" width="46.42578125" style="69" customWidth="1"/>
    <col min="5" max="6" width="16.42578125" bestFit="1" customWidth="1"/>
  </cols>
  <sheetData>
    <row r="1" spans="1:6" x14ac:dyDescent="0.25">
      <c r="A1" s="108" t="s">
        <v>157</v>
      </c>
      <c r="B1" s="108"/>
      <c r="C1" s="108"/>
      <c r="D1" s="108"/>
      <c r="E1" s="108"/>
      <c r="F1" s="108"/>
    </row>
    <row r="2" spans="1:6" x14ac:dyDescent="0.25">
      <c r="A2" s="108" t="s">
        <v>158</v>
      </c>
      <c r="B2" s="108"/>
      <c r="C2" s="108"/>
      <c r="D2" s="108"/>
      <c r="E2" s="108"/>
      <c r="F2" s="108"/>
    </row>
    <row r="3" spans="1:6" x14ac:dyDescent="0.25">
      <c r="A3" s="108" t="s">
        <v>159</v>
      </c>
      <c r="B3" s="108"/>
      <c r="C3" s="108"/>
      <c r="D3" s="108"/>
      <c r="E3" s="108"/>
      <c r="F3" s="108"/>
    </row>
    <row r="4" spans="1:6" x14ac:dyDescent="0.25">
      <c r="A4" s="77"/>
      <c r="B4" s="70"/>
      <c r="C4" s="70"/>
      <c r="D4" s="77"/>
      <c r="E4" s="70"/>
      <c r="F4" s="70"/>
    </row>
    <row r="5" spans="1:6" x14ac:dyDescent="0.25">
      <c r="A5" s="108" t="s">
        <v>363</v>
      </c>
      <c r="B5" s="108"/>
      <c r="C5" s="108"/>
      <c r="D5" s="108"/>
      <c r="E5" s="108"/>
      <c r="F5" s="108"/>
    </row>
    <row r="6" spans="1:6" x14ac:dyDescent="0.25">
      <c r="A6" s="108" t="s">
        <v>161</v>
      </c>
      <c r="B6" s="108"/>
      <c r="C6" s="108"/>
      <c r="D6" s="108"/>
      <c r="E6" s="108"/>
      <c r="F6" s="108"/>
    </row>
    <row r="7" spans="1:6" x14ac:dyDescent="0.25">
      <c r="A7" s="108" t="s">
        <v>162</v>
      </c>
      <c r="B7" s="108"/>
      <c r="C7" s="108"/>
      <c r="D7" s="108"/>
      <c r="E7" s="108"/>
      <c r="F7" s="108"/>
    </row>
    <row r="9" spans="1:6" x14ac:dyDescent="0.25">
      <c r="A9" s="76"/>
      <c r="B9" s="75">
        <v>2020</v>
      </c>
      <c r="C9" s="75">
        <v>2019</v>
      </c>
      <c r="D9" s="76"/>
      <c r="E9" s="75">
        <v>2020</v>
      </c>
      <c r="F9" s="75">
        <v>2019</v>
      </c>
    </row>
    <row r="10" spans="1:6" x14ac:dyDescent="0.25">
      <c r="A10" s="74" t="s">
        <v>226</v>
      </c>
      <c r="B10" s="73">
        <v>0</v>
      </c>
      <c r="C10" s="73">
        <v>0</v>
      </c>
      <c r="D10" s="74" t="s">
        <v>364</v>
      </c>
      <c r="E10" s="73">
        <v>0</v>
      </c>
      <c r="F10" s="73">
        <v>0</v>
      </c>
    </row>
    <row r="11" spans="1:6" x14ac:dyDescent="0.25">
      <c r="A11" s="74" t="s">
        <v>365</v>
      </c>
      <c r="B11" s="73">
        <v>0</v>
      </c>
      <c r="C11" s="73">
        <v>0</v>
      </c>
      <c r="D11" s="74" t="s">
        <v>366</v>
      </c>
      <c r="E11" s="73">
        <v>0</v>
      </c>
      <c r="F11" s="73">
        <v>0</v>
      </c>
    </row>
    <row r="12" spans="1:6" x14ac:dyDescent="0.25">
      <c r="A12" s="74" t="s">
        <v>229</v>
      </c>
      <c r="B12" s="73">
        <v>457138266.32999998</v>
      </c>
      <c r="C12" s="73">
        <v>534612716.76999998</v>
      </c>
      <c r="D12" s="74" t="s">
        <v>291</v>
      </c>
      <c r="E12" s="73">
        <v>19558314.989999998</v>
      </c>
      <c r="F12" s="73">
        <v>25026893.699999999</v>
      </c>
    </row>
    <row r="13" spans="1:6" x14ac:dyDescent="0.25">
      <c r="A13" s="74" t="s">
        <v>231</v>
      </c>
      <c r="B13" s="73">
        <v>17256660.710000001</v>
      </c>
      <c r="C13" s="73">
        <v>2047799.21</v>
      </c>
      <c r="D13" s="74" t="s">
        <v>292</v>
      </c>
      <c r="E13" s="73">
        <v>0</v>
      </c>
      <c r="F13" s="73">
        <v>0</v>
      </c>
    </row>
    <row r="14" spans="1:6" ht="30" x14ac:dyDescent="0.25">
      <c r="A14" s="74" t="s">
        <v>233</v>
      </c>
      <c r="B14" s="73">
        <v>13765770.710000001</v>
      </c>
      <c r="C14" s="73">
        <v>12028394.310000001</v>
      </c>
      <c r="D14" s="74" t="s">
        <v>293</v>
      </c>
      <c r="E14" s="73">
        <v>7818180</v>
      </c>
      <c r="F14" s="73">
        <v>7818180</v>
      </c>
    </row>
    <row r="15" spans="1:6" x14ac:dyDescent="0.25">
      <c r="A15" s="74" t="s">
        <v>235</v>
      </c>
      <c r="B15" s="73">
        <v>0</v>
      </c>
      <c r="C15" s="73">
        <v>0</v>
      </c>
      <c r="D15" s="74" t="s">
        <v>294</v>
      </c>
      <c r="E15" s="73">
        <v>0</v>
      </c>
      <c r="F15" s="73">
        <v>0</v>
      </c>
    </row>
    <row r="16" spans="1:6" x14ac:dyDescent="0.25">
      <c r="A16" s="74" t="s">
        <v>237</v>
      </c>
      <c r="B16" s="73">
        <v>0</v>
      </c>
      <c r="C16" s="73">
        <v>0</v>
      </c>
      <c r="D16" s="74" t="s">
        <v>295</v>
      </c>
      <c r="E16" s="73">
        <v>0</v>
      </c>
      <c r="F16" s="73">
        <v>0</v>
      </c>
    </row>
    <row r="17" spans="1:6" ht="30" x14ac:dyDescent="0.25">
      <c r="A17" s="74" t="s">
        <v>239</v>
      </c>
      <c r="B17" s="73">
        <v>0</v>
      </c>
      <c r="C17" s="73">
        <v>0</v>
      </c>
      <c r="D17" s="74" t="s">
        <v>296</v>
      </c>
      <c r="E17" s="73">
        <v>0</v>
      </c>
      <c r="F17" s="73">
        <v>0</v>
      </c>
    </row>
    <row r="18" spans="1:6" x14ac:dyDescent="0.25">
      <c r="A18" s="74" t="s">
        <v>241</v>
      </c>
      <c r="B18" s="73">
        <v>0</v>
      </c>
      <c r="C18" s="73">
        <v>0</v>
      </c>
      <c r="D18" s="74" t="s">
        <v>297</v>
      </c>
      <c r="E18" s="73">
        <v>64031728.460000001</v>
      </c>
      <c r="F18" s="73">
        <v>71432961.549999997</v>
      </c>
    </row>
    <row r="19" spans="1:6" x14ac:dyDescent="0.25">
      <c r="A19" s="74" t="s">
        <v>367</v>
      </c>
      <c r="B19" s="73">
        <v>488160697.74000001</v>
      </c>
      <c r="C19" s="73">
        <v>548688910.27999997</v>
      </c>
      <c r="D19" s="74" t="s">
        <v>298</v>
      </c>
      <c r="E19" s="73">
        <v>928971.52</v>
      </c>
      <c r="F19" s="73">
        <v>832356.4</v>
      </c>
    </row>
    <row r="20" spans="1:6" x14ac:dyDescent="0.25">
      <c r="A20" s="74" t="s">
        <v>368</v>
      </c>
      <c r="B20" s="73">
        <v>0</v>
      </c>
      <c r="C20" s="73">
        <v>0</v>
      </c>
      <c r="D20" s="74" t="s">
        <v>369</v>
      </c>
      <c r="E20" s="73">
        <v>92337194.969999999</v>
      </c>
      <c r="F20" s="73">
        <v>105110391.65000001</v>
      </c>
    </row>
    <row r="21" spans="1:6" x14ac:dyDescent="0.25">
      <c r="A21" s="74" t="s">
        <v>244</v>
      </c>
      <c r="B21" s="73">
        <v>39833604.740000002</v>
      </c>
      <c r="C21" s="73">
        <v>32257275.890000001</v>
      </c>
      <c r="D21" s="74" t="s">
        <v>301</v>
      </c>
      <c r="E21" s="73">
        <v>0</v>
      </c>
      <c r="F21" s="73">
        <v>0</v>
      </c>
    </row>
    <row r="22" spans="1:6" ht="30" x14ac:dyDescent="0.25">
      <c r="A22" s="74" t="s">
        <v>246</v>
      </c>
      <c r="B22" s="73">
        <v>6746560.7599999998</v>
      </c>
      <c r="C22" s="73">
        <v>13919038.02</v>
      </c>
      <c r="D22" s="74" t="s">
        <v>302</v>
      </c>
      <c r="E22" s="73">
        <v>0</v>
      </c>
      <c r="F22" s="73">
        <v>12247.43</v>
      </c>
    </row>
    <row r="23" spans="1:6" ht="30" x14ac:dyDescent="0.25">
      <c r="A23" s="74" t="s">
        <v>248</v>
      </c>
      <c r="B23" s="73">
        <v>2126593544.99</v>
      </c>
      <c r="C23" s="73">
        <v>2136647158.9300001</v>
      </c>
      <c r="D23" s="74" t="s">
        <v>303</v>
      </c>
      <c r="E23" s="73">
        <v>0</v>
      </c>
      <c r="F23" s="73">
        <v>0</v>
      </c>
    </row>
    <row r="24" spans="1:6" x14ac:dyDescent="0.25">
      <c r="A24" s="74" t="s">
        <v>250</v>
      </c>
      <c r="B24" s="73">
        <v>294999251.44999999</v>
      </c>
      <c r="C24" s="73">
        <v>249814842.31</v>
      </c>
      <c r="D24" s="74" t="s">
        <v>304</v>
      </c>
      <c r="E24" s="73">
        <v>40393950</v>
      </c>
      <c r="F24" s="73">
        <v>48212130</v>
      </c>
    </row>
    <row r="25" spans="1:6" x14ac:dyDescent="0.25">
      <c r="A25" s="74" t="s">
        <v>252</v>
      </c>
      <c r="B25" s="73">
        <v>62965334.380000003</v>
      </c>
      <c r="C25" s="73">
        <v>55781353.869999997</v>
      </c>
      <c r="D25" s="74" t="s">
        <v>305</v>
      </c>
      <c r="E25" s="73">
        <v>0</v>
      </c>
      <c r="F25" s="73">
        <v>0</v>
      </c>
    </row>
    <row r="26" spans="1:6" ht="30" x14ac:dyDescent="0.25">
      <c r="A26" s="74" t="s">
        <v>254</v>
      </c>
      <c r="B26" s="73">
        <v>-160982679.52000001</v>
      </c>
      <c r="C26" s="73">
        <v>-100627474.47</v>
      </c>
      <c r="D26" s="74" t="s">
        <v>370</v>
      </c>
      <c r="E26" s="73">
        <v>0</v>
      </c>
      <c r="F26" s="73">
        <v>0</v>
      </c>
    </row>
    <row r="27" spans="1:6" x14ac:dyDescent="0.25">
      <c r="A27" s="74" t="s">
        <v>256</v>
      </c>
      <c r="B27" s="73">
        <v>0</v>
      </c>
      <c r="C27" s="73">
        <v>0</v>
      </c>
      <c r="D27" s="74" t="s">
        <v>307</v>
      </c>
      <c r="E27" s="73">
        <v>0</v>
      </c>
      <c r="F27" s="73">
        <v>0</v>
      </c>
    </row>
    <row r="28" spans="1:6" ht="30" x14ac:dyDescent="0.25">
      <c r="A28" s="74" t="s">
        <v>371</v>
      </c>
      <c r="B28" s="73">
        <v>0</v>
      </c>
      <c r="C28" s="73">
        <v>0</v>
      </c>
      <c r="D28" s="74" t="s">
        <v>372</v>
      </c>
      <c r="E28" s="73">
        <v>40393950</v>
      </c>
      <c r="F28" s="73">
        <v>48224377.43</v>
      </c>
    </row>
    <row r="29" spans="1:6" x14ac:dyDescent="0.25">
      <c r="A29" s="74" t="s">
        <v>373</v>
      </c>
      <c r="B29" s="73">
        <v>0</v>
      </c>
      <c r="C29" s="73">
        <v>0</v>
      </c>
      <c r="D29" s="74" t="s">
        <v>374</v>
      </c>
      <c r="E29" s="73">
        <v>132731144.97</v>
      </c>
      <c r="F29" s="73">
        <v>153334769.08000001</v>
      </c>
    </row>
    <row r="30" spans="1:6" x14ac:dyDescent="0.25">
      <c r="A30" s="74" t="s">
        <v>375</v>
      </c>
      <c r="B30" s="73">
        <v>2370155616.8000002</v>
      </c>
      <c r="C30" s="73">
        <v>2387792194.5500002</v>
      </c>
      <c r="D30" s="74" t="s">
        <v>376</v>
      </c>
      <c r="E30" s="73">
        <v>0</v>
      </c>
      <c r="F30" s="73">
        <v>0</v>
      </c>
    </row>
    <row r="31" spans="1:6" x14ac:dyDescent="0.25">
      <c r="A31" s="74" t="s">
        <v>377</v>
      </c>
      <c r="B31" s="73">
        <v>2858316314.5500002</v>
      </c>
      <c r="C31" s="73">
        <v>2936481104.8400002</v>
      </c>
      <c r="D31" s="74" t="s">
        <v>309</v>
      </c>
      <c r="E31" s="73">
        <v>0</v>
      </c>
      <c r="F31" s="73">
        <v>0</v>
      </c>
    </row>
    <row r="32" spans="1:6" x14ac:dyDescent="0.25">
      <c r="A32" s="74"/>
      <c r="B32" s="72"/>
      <c r="C32" s="72"/>
      <c r="D32" s="74" t="s">
        <v>310</v>
      </c>
      <c r="E32" s="73">
        <v>1160792.51</v>
      </c>
      <c r="F32" s="73">
        <v>1160792.51</v>
      </c>
    </row>
    <row r="33" spans="1:6" x14ac:dyDescent="0.25">
      <c r="A33" s="74"/>
      <c r="B33" s="72"/>
      <c r="C33" s="72"/>
      <c r="D33" s="74" t="s">
        <v>311</v>
      </c>
      <c r="E33" s="73">
        <v>882582788.35000002</v>
      </c>
      <c r="F33" s="73">
        <v>717168870.87</v>
      </c>
    </row>
    <row r="34" spans="1:6" ht="30" x14ac:dyDescent="0.25">
      <c r="A34" s="74"/>
      <c r="B34" s="72"/>
      <c r="C34" s="72"/>
      <c r="D34" s="74" t="s">
        <v>378</v>
      </c>
      <c r="E34" s="73">
        <v>0</v>
      </c>
      <c r="F34" s="73">
        <v>0</v>
      </c>
    </row>
    <row r="35" spans="1:6" x14ac:dyDescent="0.25">
      <c r="A35" s="74"/>
      <c r="B35" s="72"/>
      <c r="C35" s="72"/>
      <c r="D35" s="74" t="s">
        <v>313</v>
      </c>
      <c r="E35" s="73">
        <v>0</v>
      </c>
      <c r="F35" s="73">
        <v>0</v>
      </c>
    </row>
    <row r="36" spans="1:6" x14ac:dyDescent="0.25">
      <c r="A36" s="74"/>
      <c r="B36" s="72"/>
      <c r="C36" s="72"/>
      <c r="D36" s="74" t="s">
        <v>379</v>
      </c>
      <c r="E36" s="73">
        <v>208398061.30000001</v>
      </c>
      <c r="F36" s="73">
        <v>277175201.00999999</v>
      </c>
    </row>
    <row r="37" spans="1:6" x14ac:dyDescent="0.25">
      <c r="A37" s="74"/>
      <c r="B37" s="72"/>
      <c r="C37" s="72"/>
      <c r="D37" s="74" t="s">
        <v>315</v>
      </c>
      <c r="E37" s="73">
        <v>1630456267.6500001</v>
      </c>
      <c r="F37" s="73">
        <v>1784654158.6600001</v>
      </c>
    </row>
    <row r="38" spans="1:6" x14ac:dyDescent="0.25">
      <c r="A38" s="74"/>
      <c r="B38" s="72"/>
      <c r="C38" s="72"/>
      <c r="D38" s="74" t="s">
        <v>316</v>
      </c>
      <c r="E38" s="73">
        <v>2987259.76</v>
      </c>
      <c r="F38" s="73">
        <v>2987312.7</v>
      </c>
    </row>
    <row r="39" spans="1:6" x14ac:dyDescent="0.25">
      <c r="A39" s="74"/>
      <c r="B39" s="72"/>
      <c r="C39" s="72"/>
      <c r="D39" s="74" t="s">
        <v>317</v>
      </c>
      <c r="E39" s="73">
        <v>0</v>
      </c>
      <c r="F39" s="73">
        <v>0</v>
      </c>
    </row>
    <row r="40" spans="1:6" ht="30" x14ac:dyDescent="0.25">
      <c r="A40" s="74"/>
      <c r="B40" s="72"/>
      <c r="C40" s="72"/>
      <c r="D40" s="74" t="s">
        <v>318</v>
      </c>
      <c r="E40" s="73">
        <v>0</v>
      </c>
      <c r="F40" s="73">
        <v>0</v>
      </c>
    </row>
    <row r="41" spans="1:6" ht="30" x14ac:dyDescent="0.25">
      <c r="A41" s="74"/>
      <c r="B41" s="72"/>
      <c r="C41" s="72"/>
      <c r="D41" s="74" t="s">
        <v>380</v>
      </c>
      <c r="E41" s="73">
        <v>0</v>
      </c>
      <c r="F41" s="73">
        <v>0</v>
      </c>
    </row>
    <row r="42" spans="1:6" x14ac:dyDescent="0.25">
      <c r="A42" s="74"/>
      <c r="B42" s="72"/>
      <c r="C42" s="72"/>
      <c r="D42" s="74" t="s">
        <v>321</v>
      </c>
      <c r="E42" s="73">
        <v>0</v>
      </c>
      <c r="F42" s="73">
        <v>0</v>
      </c>
    </row>
    <row r="43" spans="1:6" x14ac:dyDescent="0.25">
      <c r="A43" s="74"/>
      <c r="B43" s="72"/>
      <c r="C43" s="72"/>
      <c r="D43" s="74" t="s">
        <v>381</v>
      </c>
      <c r="E43" s="73">
        <v>0</v>
      </c>
      <c r="F43" s="73">
        <v>0</v>
      </c>
    </row>
    <row r="44" spans="1:6" x14ac:dyDescent="0.25">
      <c r="A44" s="74"/>
      <c r="B44" s="72"/>
      <c r="C44" s="72"/>
      <c r="D44" s="74" t="s">
        <v>382</v>
      </c>
      <c r="E44" s="73">
        <v>2725585169.5700002</v>
      </c>
      <c r="F44" s="73">
        <v>2783146335.75</v>
      </c>
    </row>
    <row r="45" spans="1:6" x14ac:dyDescent="0.25">
      <c r="A45" s="74"/>
      <c r="B45" s="72"/>
      <c r="C45" s="72"/>
      <c r="D45" s="74" t="s">
        <v>383</v>
      </c>
      <c r="E45" s="73">
        <v>2858316314.5500002</v>
      </c>
      <c r="F45" s="73">
        <v>2936481104.8400002</v>
      </c>
    </row>
    <row r="47" spans="1:6" ht="16.5" customHeight="1" x14ac:dyDescent="0.25">
      <c r="A47" s="109" t="s">
        <v>217</v>
      </c>
      <c r="B47" s="109"/>
      <c r="C47" s="109"/>
      <c r="D47" s="109"/>
      <c r="E47" s="109"/>
      <c r="F47" s="109"/>
    </row>
  </sheetData>
  <mergeCells count="7">
    <mergeCell ref="A7:F7"/>
    <mergeCell ref="A47:F47"/>
    <mergeCell ref="A1:F1"/>
    <mergeCell ref="A2:F2"/>
    <mergeCell ref="A3:F3"/>
    <mergeCell ref="A5:F5"/>
    <mergeCell ref="A6:F6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48" workbookViewId="0">
      <selection activeCell="A5" sqref="A5:C5"/>
    </sheetView>
  </sheetViews>
  <sheetFormatPr baseColWidth="10" defaultRowHeight="15" x14ac:dyDescent="0.25"/>
  <cols>
    <col min="1" max="1" width="90.28515625" customWidth="1"/>
    <col min="2" max="3" width="14.7109375" bestFit="1" customWidth="1"/>
  </cols>
  <sheetData>
    <row r="1" spans="1:3" x14ac:dyDescent="0.25">
      <c r="A1" s="108" t="s">
        <v>157</v>
      </c>
      <c r="B1" s="108"/>
      <c r="C1" s="108"/>
    </row>
    <row r="2" spans="1:3" x14ac:dyDescent="0.25">
      <c r="A2" s="108" t="s">
        <v>158</v>
      </c>
      <c r="B2" s="108"/>
      <c r="C2" s="108"/>
    </row>
    <row r="3" spans="1:3" x14ac:dyDescent="0.25">
      <c r="A3" s="108" t="s">
        <v>159</v>
      </c>
      <c r="B3" s="108"/>
      <c r="C3" s="108"/>
    </row>
    <row r="4" spans="1:3" x14ac:dyDescent="0.25">
      <c r="A4" s="70"/>
      <c r="B4" s="70"/>
      <c r="C4" s="70"/>
    </row>
    <row r="5" spans="1:3" x14ac:dyDescent="0.25">
      <c r="A5" s="108" t="s">
        <v>324</v>
      </c>
      <c r="B5" s="108"/>
      <c r="C5" s="108"/>
    </row>
    <row r="6" spans="1:3" x14ac:dyDescent="0.25">
      <c r="A6" s="108" t="s">
        <v>219</v>
      </c>
      <c r="B6" s="108"/>
      <c r="C6" s="108"/>
    </row>
    <row r="7" spans="1:3" x14ac:dyDescent="0.25">
      <c r="A7" s="108" t="s">
        <v>162</v>
      </c>
      <c r="B7" s="108"/>
      <c r="C7" s="108"/>
    </row>
    <row r="8" spans="1:3" x14ac:dyDescent="0.25">
      <c r="A8" s="78"/>
      <c r="B8" s="78" t="s">
        <v>285</v>
      </c>
      <c r="C8" s="78" t="s">
        <v>325</v>
      </c>
    </row>
    <row r="9" spans="1:3" x14ac:dyDescent="0.25">
      <c r="A9" s="72" t="s">
        <v>326</v>
      </c>
      <c r="B9" s="72"/>
      <c r="C9" s="72"/>
    </row>
    <row r="10" spans="1:3" x14ac:dyDescent="0.25">
      <c r="A10" s="72" t="s">
        <v>327</v>
      </c>
      <c r="B10" s="73">
        <v>111096589.34</v>
      </c>
      <c r="C10" s="73">
        <v>74525470.640000001</v>
      </c>
    </row>
    <row r="11" spans="1:3" x14ac:dyDescent="0.25">
      <c r="A11" s="72" t="s">
        <v>328</v>
      </c>
      <c r="B11" s="73">
        <v>42345012.18</v>
      </c>
      <c r="C11" s="73">
        <v>15112305.6</v>
      </c>
    </row>
    <row r="12" spans="1:3" x14ac:dyDescent="0.25">
      <c r="A12" s="72" t="s">
        <v>329</v>
      </c>
      <c r="B12" s="73">
        <v>0</v>
      </c>
      <c r="C12" s="73">
        <v>0</v>
      </c>
    </row>
    <row r="13" spans="1:3" x14ac:dyDescent="0.25">
      <c r="A13" s="72" t="s">
        <v>330</v>
      </c>
      <c r="B13" s="73">
        <v>17579475.640000001</v>
      </c>
      <c r="C13" s="73">
        <v>6100005.5499999998</v>
      </c>
    </row>
    <row r="14" spans="1:3" x14ac:dyDescent="0.25">
      <c r="A14" s="72" t="s">
        <v>331</v>
      </c>
      <c r="B14" s="73">
        <v>1601988.88</v>
      </c>
      <c r="C14" s="73">
        <v>1809397.08</v>
      </c>
    </row>
    <row r="15" spans="1:3" x14ac:dyDescent="0.25">
      <c r="A15" s="72" t="s">
        <v>332</v>
      </c>
      <c r="B15" s="73">
        <v>4612710.1900000004</v>
      </c>
      <c r="C15" s="73">
        <v>1175150.82</v>
      </c>
    </row>
    <row r="16" spans="1:3" x14ac:dyDescent="0.25">
      <c r="A16" s="72" t="s">
        <v>333</v>
      </c>
      <c r="B16" s="73">
        <v>0</v>
      </c>
      <c r="C16" s="73">
        <v>0</v>
      </c>
    </row>
    <row r="17" spans="1:3" x14ac:dyDescent="0.25">
      <c r="A17" s="72" t="s">
        <v>334</v>
      </c>
      <c r="B17" s="73">
        <v>8262196.2699999996</v>
      </c>
      <c r="C17" s="73">
        <v>5509440.0899999999</v>
      </c>
    </row>
    <row r="18" spans="1:3" x14ac:dyDescent="0.25">
      <c r="A18" s="72" t="s">
        <v>174</v>
      </c>
      <c r="B18" s="73">
        <v>31168297</v>
      </c>
      <c r="C18" s="73">
        <v>36360130</v>
      </c>
    </row>
    <row r="19" spans="1:3" x14ac:dyDescent="0.25">
      <c r="A19" s="72" t="s">
        <v>335</v>
      </c>
      <c r="B19" s="73">
        <v>0</v>
      </c>
      <c r="C19" s="73">
        <v>0</v>
      </c>
    </row>
    <row r="20" spans="1:3" x14ac:dyDescent="0.25">
      <c r="A20" s="72" t="s">
        <v>336</v>
      </c>
      <c r="B20" s="73">
        <v>5526909.1799999997</v>
      </c>
      <c r="C20" s="73">
        <v>8459041.5</v>
      </c>
    </row>
    <row r="21" spans="1:3" x14ac:dyDescent="0.25">
      <c r="A21" s="72" t="s">
        <v>337</v>
      </c>
      <c r="B21" s="73">
        <v>-97144285.510000005</v>
      </c>
      <c r="C21" s="73">
        <v>-99372910.310000002</v>
      </c>
    </row>
    <row r="22" spans="1:3" x14ac:dyDescent="0.25">
      <c r="A22" s="72" t="s">
        <v>338</v>
      </c>
      <c r="B22" s="73">
        <v>-7946581.3899999997</v>
      </c>
      <c r="C22" s="73">
        <v>-8167233.4000000004</v>
      </c>
    </row>
    <row r="23" spans="1:3" x14ac:dyDescent="0.25">
      <c r="A23" s="72" t="s">
        <v>339</v>
      </c>
      <c r="B23" s="73">
        <v>-42107514.759999998</v>
      </c>
      <c r="C23" s="73">
        <v>-39832367.350000001</v>
      </c>
    </row>
    <row r="24" spans="1:3" x14ac:dyDescent="0.25">
      <c r="A24" s="72" t="s">
        <v>340</v>
      </c>
      <c r="B24" s="73">
        <v>-34593376.009999998</v>
      </c>
      <c r="C24" s="73">
        <v>-36810339.539999999</v>
      </c>
    </row>
    <row r="25" spans="1:3" x14ac:dyDescent="0.25">
      <c r="A25" s="72" t="s">
        <v>341</v>
      </c>
      <c r="B25" s="73">
        <v>-12496813.35</v>
      </c>
      <c r="C25" s="73">
        <v>-14562970.02</v>
      </c>
    </row>
    <row r="26" spans="1:3" x14ac:dyDescent="0.25">
      <c r="A26" s="72" t="s">
        <v>189</v>
      </c>
      <c r="B26" s="73">
        <v>-4719558.1100000003</v>
      </c>
      <c r="C26" s="73">
        <v>-3620000</v>
      </c>
    </row>
    <row r="27" spans="1:3" x14ac:dyDescent="0.25">
      <c r="A27" s="72" t="s">
        <v>342</v>
      </c>
      <c r="B27" s="73">
        <v>0</v>
      </c>
      <c r="C27" s="73">
        <v>0</v>
      </c>
    </row>
    <row r="28" spans="1:3" x14ac:dyDescent="0.25">
      <c r="A28" s="72" t="s">
        <v>191</v>
      </c>
      <c r="B28" s="73">
        <v>-5230267.72</v>
      </c>
      <c r="C28" s="73">
        <v>-1277276.82</v>
      </c>
    </row>
    <row r="29" spans="1:3" x14ac:dyDescent="0.25">
      <c r="A29" s="72" t="s">
        <v>192</v>
      </c>
      <c r="B29" s="73">
        <v>-1965608.94</v>
      </c>
      <c r="C29" s="73">
        <v>-8586117.9900000002</v>
      </c>
    </row>
    <row r="30" spans="1:3" x14ac:dyDescent="0.25">
      <c r="A30" s="72" t="s">
        <v>193</v>
      </c>
      <c r="B30" s="73">
        <v>-1081378.58</v>
      </c>
      <c r="C30" s="73">
        <v>-1079575.21</v>
      </c>
    </row>
    <row r="31" spans="1:3" x14ac:dyDescent="0.25">
      <c r="A31" s="72" t="s">
        <v>343</v>
      </c>
      <c r="B31" s="73">
        <v>0</v>
      </c>
      <c r="C31" s="73">
        <v>0</v>
      </c>
    </row>
    <row r="32" spans="1:3" x14ac:dyDescent="0.25">
      <c r="A32" s="72" t="s">
        <v>195</v>
      </c>
      <c r="B32" s="73">
        <v>0</v>
      </c>
      <c r="C32" s="73">
        <v>0</v>
      </c>
    </row>
    <row r="33" spans="1:3" x14ac:dyDescent="0.25">
      <c r="A33" s="72" t="s">
        <v>344</v>
      </c>
      <c r="B33" s="73">
        <v>0</v>
      </c>
      <c r="C33" s="73">
        <v>0</v>
      </c>
    </row>
    <row r="34" spans="1:3" x14ac:dyDescent="0.25">
      <c r="A34" s="72" t="s">
        <v>345</v>
      </c>
      <c r="B34" s="73">
        <v>-500000</v>
      </c>
      <c r="C34" s="73">
        <v>0</v>
      </c>
    </row>
    <row r="35" spans="1:3" x14ac:dyDescent="0.25">
      <c r="A35" s="72" t="s">
        <v>174</v>
      </c>
      <c r="B35" s="73">
        <v>0</v>
      </c>
      <c r="C35" s="73">
        <v>0</v>
      </c>
    </row>
    <row r="36" spans="1:3" x14ac:dyDescent="0.25">
      <c r="A36" s="72" t="s">
        <v>198</v>
      </c>
      <c r="B36" s="73">
        <v>0</v>
      </c>
      <c r="C36" s="73">
        <v>0</v>
      </c>
    </row>
    <row r="37" spans="1:3" x14ac:dyDescent="0.25">
      <c r="A37" s="72" t="s">
        <v>199</v>
      </c>
      <c r="B37" s="73">
        <v>0</v>
      </c>
      <c r="C37" s="73">
        <v>0</v>
      </c>
    </row>
    <row r="38" spans="1:3" x14ac:dyDescent="0.25">
      <c r="A38" s="72" t="s">
        <v>200</v>
      </c>
      <c r="B38" s="73">
        <v>0</v>
      </c>
      <c r="C38" s="73">
        <v>0</v>
      </c>
    </row>
    <row r="39" spans="1:3" x14ac:dyDescent="0.25">
      <c r="A39" s="72" t="s">
        <v>346</v>
      </c>
      <c r="B39" s="73">
        <v>0</v>
      </c>
      <c r="C39" s="73">
        <v>0</v>
      </c>
    </row>
    <row r="40" spans="1:3" x14ac:dyDescent="0.25">
      <c r="A40" s="72" t="s">
        <v>347</v>
      </c>
      <c r="B40" s="73">
        <v>13952303.83</v>
      </c>
      <c r="C40" s="73">
        <v>-24847439.670000002</v>
      </c>
    </row>
    <row r="41" spans="1:3" x14ac:dyDescent="0.25">
      <c r="A41" s="72" t="s">
        <v>348</v>
      </c>
      <c r="B41" s="72"/>
      <c r="C41" s="72"/>
    </row>
    <row r="42" spans="1:3" x14ac:dyDescent="0.25">
      <c r="A42" s="72" t="s">
        <v>327</v>
      </c>
      <c r="B42" s="73">
        <v>-1402068.91</v>
      </c>
      <c r="C42" s="73">
        <v>-7865242.8600000003</v>
      </c>
    </row>
    <row r="43" spans="1:3" x14ac:dyDescent="0.25">
      <c r="A43" s="72" t="s">
        <v>248</v>
      </c>
      <c r="B43" s="73">
        <v>0</v>
      </c>
      <c r="C43" s="73">
        <v>0</v>
      </c>
    </row>
    <row r="44" spans="1:3" x14ac:dyDescent="0.25">
      <c r="A44" s="72" t="s">
        <v>250</v>
      </c>
      <c r="B44" s="73">
        <v>-4787029.72</v>
      </c>
      <c r="C44" s="73">
        <v>-1146703.25</v>
      </c>
    </row>
    <row r="45" spans="1:3" x14ac:dyDescent="0.25">
      <c r="A45" s="72" t="s">
        <v>349</v>
      </c>
      <c r="B45" s="73">
        <v>3384960.81</v>
      </c>
      <c r="C45" s="73">
        <v>-6718539.6100000003</v>
      </c>
    </row>
    <row r="46" spans="1:3" x14ac:dyDescent="0.25">
      <c r="A46" s="72" t="s">
        <v>337</v>
      </c>
      <c r="B46" s="73">
        <v>-21097829.579999998</v>
      </c>
      <c r="C46" s="73">
        <v>-12593886.779999999</v>
      </c>
    </row>
    <row r="47" spans="1:3" x14ac:dyDescent="0.25">
      <c r="A47" s="72" t="s">
        <v>248</v>
      </c>
      <c r="B47" s="73">
        <v>-13363494.23</v>
      </c>
      <c r="C47" s="73">
        <v>-1365402.68</v>
      </c>
    </row>
    <row r="48" spans="1:3" x14ac:dyDescent="0.25">
      <c r="A48" s="72" t="s">
        <v>250</v>
      </c>
      <c r="B48" s="73">
        <v>0</v>
      </c>
      <c r="C48" s="73">
        <v>0</v>
      </c>
    </row>
    <row r="49" spans="1:3" x14ac:dyDescent="0.25">
      <c r="A49" s="72" t="s">
        <v>350</v>
      </c>
      <c r="B49" s="73">
        <v>-7734335.3499999996</v>
      </c>
      <c r="C49" s="73">
        <v>-11228484.1</v>
      </c>
    </row>
    <row r="50" spans="1:3" x14ac:dyDescent="0.25">
      <c r="A50" s="72" t="s">
        <v>351</v>
      </c>
      <c r="B50" s="73">
        <v>-22499898.489999998</v>
      </c>
      <c r="C50" s="73">
        <v>-20459129.640000001</v>
      </c>
    </row>
    <row r="51" spans="1:3" x14ac:dyDescent="0.25">
      <c r="A51" s="72" t="s">
        <v>352</v>
      </c>
      <c r="B51" s="72"/>
      <c r="C51" s="72"/>
    </row>
    <row r="52" spans="1:3" x14ac:dyDescent="0.25">
      <c r="A52" s="72" t="s">
        <v>327</v>
      </c>
      <c r="B52" s="73">
        <v>0</v>
      </c>
      <c r="C52" s="73">
        <v>0</v>
      </c>
    </row>
    <row r="53" spans="1:3" x14ac:dyDescent="0.25">
      <c r="A53" s="72" t="s">
        <v>353</v>
      </c>
      <c r="B53" s="73">
        <v>0</v>
      </c>
      <c r="C53" s="73">
        <v>0</v>
      </c>
    </row>
    <row r="54" spans="1:3" x14ac:dyDescent="0.25">
      <c r="A54" s="72" t="s">
        <v>354</v>
      </c>
      <c r="B54" s="73">
        <v>0</v>
      </c>
      <c r="C54" s="73">
        <v>0</v>
      </c>
    </row>
    <row r="55" spans="1:3" x14ac:dyDescent="0.25">
      <c r="A55" s="72" t="s">
        <v>355</v>
      </c>
      <c r="B55" s="73">
        <v>0</v>
      </c>
      <c r="C55" s="73">
        <v>0</v>
      </c>
    </row>
    <row r="56" spans="1:3" x14ac:dyDescent="0.25">
      <c r="A56" s="72" t="s">
        <v>356</v>
      </c>
      <c r="B56" s="73">
        <v>0</v>
      </c>
      <c r="C56" s="73">
        <v>0</v>
      </c>
    </row>
    <row r="57" spans="1:3" x14ac:dyDescent="0.25">
      <c r="A57" s="72" t="s">
        <v>337</v>
      </c>
      <c r="B57" s="73">
        <v>-3730841.02</v>
      </c>
      <c r="C57" s="73">
        <v>13462682.939999999</v>
      </c>
    </row>
    <row r="58" spans="1:3" x14ac:dyDescent="0.25">
      <c r="A58" s="72" t="s">
        <v>357</v>
      </c>
      <c r="B58" s="73">
        <v>0</v>
      </c>
      <c r="C58" s="73">
        <v>0</v>
      </c>
    </row>
    <row r="59" spans="1:3" x14ac:dyDescent="0.25">
      <c r="A59" s="72" t="s">
        <v>354</v>
      </c>
      <c r="B59" s="73">
        <v>0</v>
      </c>
      <c r="C59" s="73">
        <v>0</v>
      </c>
    </row>
    <row r="60" spans="1:3" x14ac:dyDescent="0.25">
      <c r="A60" s="72" t="s">
        <v>355</v>
      </c>
      <c r="B60" s="73">
        <v>0</v>
      </c>
      <c r="C60" s="73">
        <v>0</v>
      </c>
    </row>
    <row r="61" spans="1:3" x14ac:dyDescent="0.25">
      <c r="A61" s="72" t="s">
        <v>358</v>
      </c>
      <c r="B61" s="73">
        <v>-3730841.02</v>
      </c>
      <c r="C61" s="73">
        <v>13462682.939999999</v>
      </c>
    </row>
    <row r="62" spans="1:3" x14ac:dyDescent="0.25">
      <c r="A62" s="72" t="s">
        <v>359</v>
      </c>
      <c r="B62" s="73">
        <v>3730841.02</v>
      </c>
      <c r="C62" s="73">
        <v>-13462682.939999999</v>
      </c>
    </row>
    <row r="63" spans="1:3" x14ac:dyDescent="0.25">
      <c r="A63" s="72" t="s">
        <v>360</v>
      </c>
      <c r="B63" s="73">
        <v>-12278435.68</v>
      </c>
      <c r="C63" s="73">
        <v>-31843886.370000001</v>
      </c>
    </row>
    <row r="64" spans="1:3" x14ac:dyDescent="0.25">
      <c r="A64" s="72" t="s">
        <v>361</v>
      </c>
      <c r="B64" s="73">
        <v>469416702.00999999</v>
      </c>
      <c r="C64" s="73">
        <v>501260641.31999999</v>
      </c>
    </row>
    <row r="65" spans="1:3" x14ac:dyDescent="0.25">
      <c r="A65" s="72" t="s">
        <v>362</v>
      </c>
      <c r="B65" s="73">
        <v>457138266.32999998</v>
      </c>
      <c r="C65" s="73">
        <v>469416702.00999999</v>
      </c>
    </row>
    <row r="66" spans="1:3" x14ac:dyDescent="0.25">
      <c r="A66" t="s">
        <v>217</v>
      </c>
    </row>
  </sheetData>
  <mergeCells count="6"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workbookViewId="0">
      <selection activeCell="D69" sqref="D69"/>
    </sheetView>
  </sheetViews>
  <sheetFormatPr baseColWidth="10" defaultRowHeight="15" x14ac:dyDescent="0.25"/>
  <cols>
    <col min="1" max="1" width="74.42578125" style="55" customWidth="1"/>
    <col min="2" max="2" width="25.85546875" style="55" customWidth="1"/>
    <col min="3" max="4" width="26.140625" style="55" customWidth="1"/>
    <col min="5" max="5" width="12.85546875" style="54" bestFit="1" customWidth="1"/>
    <col min="6" max="6" width="12.85546875" style="55" bestFit="1" customWidth="1"/>
    <col min="7" max="16384" width="11.42578125" style="55"/>
  </cols>
  <sheetData>
    <row r="2" spans="1:4" ht="18.75" customHeight="1" x14ac:dyDescent="0.25">
      <c r="A2" s="111" t="s">
        <v>158</v>
      </c>
      <c r="B2" s="111"/>
      <c r="C2" s="111"/>
      <c r="D2" s="111"/>
    </row>
    <row r="3" spans="1:4" ht="17.25" customHeight="1" x14ac:dyDescent="0.25">
      <c r="A3" s="111" t="s">
        <v>159</v>
      </c>
      <c r="B3" s="111"/>
      <c r="C3" s="111"/>
      <c r="D3" s="111"/>
    </row>
    <row r="4" spans="1:4" ht="17.25" customHeight="1" x14ac:dyDescent="0.25">
      <c r="A4" s="111" t="s">
        <v>283</v>
      </c>
      <c r="B4" s="111"/>
      <c r="C4" s="111"/>
      <c r="D4" s="111"/>
    </row>
    <row r="5" spans="1:4" x14ac:dyDescent="0.25">
      <c r="A5" s="111" t="s">
        <v>219</v>
      </c>
      <c r="B5" s="111"/>
      <c r="C5" s="111"/>
      <c r="D5" s="111"/>
    </row>
    <row r="6" spans="1:4" ht="7.5" customHeight="1" x14ac:dyDescent="0.25"/>
    <row r="7" spans="1:4" x14ac:dyDescent="0.25">
      <c r="A7" s="112" t="s">
        <v>162</v>
      </c>
      <c r="B7" s="112"/>
      <c r="C7" s="112"/>
      <c r="D7" s="112"/>
    </row>
    <row r="8" spans="1:4" ht="12.75" customHeight="1" x14ac:dyDescent="0.25"/>
    <row r="9" spans="1:4" ht="6" customHeight="1" x14ac:dyDescent="0.25">
      <c r="A9" s="56"/>
      <c r="B9" s="56"/>
      <c r="C9" s="56"/>
      <c r="D9" s="56"/>
    </row>
    <row r="10" spans="1:4" ht="5.25" customHeight="1" x14ac:dyDescent="0.25"/>
    <row r="11" spans="1:4" ht="18" customHeight="1" x14ac:dyDescent="0.25">
      <c r="A11" s="113" t="s">
        <v>284</v>
      </c>
      <c r="B11" s="110"/>
      <c r="C11" s="110"/>
      <c r="D11" s="110"/>
    </row>
    <row r="12" spans="1:4" ht="12.95" customHeight="1" x14ac:dyDescent="0.25">
      <c r="A12" s="57"/>
      <c r="B12" s="58" t="s">
        <v>285</v>
      </c>
      <c r="C12" s="59"/>
      <c r="D12" s="58" t="str">
        <f>+B12</f>
        <v>JUNIO</v>
      </c>
    </row>
    <row r="14" spans="1:4" x14ac:dyDescent="0.25">
      <c r="A14" s="79" t="s">
        <v>286</v>
      </c>
      <c r="B14" s="80">
        <f>B15+B25</f>
        <v>15663396.49</v>
      </c>
      <c r="C14" s="81"/>
      <c r="D14" s="80">
        <f>D15+D25</f>
        <v>22915832.469999999</v>
      </c>
    </row>
    <row r="15" spans="1:4" ht="12.75" customHeight="1" x14ac:dyDescent="0.25">
      <c r="A15" s="82" t="s">
        <v>287</v>
      </c>
      <c r="B15" s="80">
        <f>SUM(B16:B22)</f>
        <v>12438015.310000001</v>
      </c>
      <c r="C15" s="83"/>
      <c r="D15" s="80">
        <f>SUM(D16:D22)</f>
        <v>4161412.52</v>
      </c>
    </row>
    <row r="16" spans="1:4" x14ac:dyDescent="0.2">
      <c r="A16" s="84" t="s">
        <v>229</v>
      </c>
      <c r="B16" s="80">
        <v>12278435.68</v>
      </c>
      <c r="C16" s="83"/>
      <c r="D16" s="80">
        <v>0</v>
      </c>
    </row>
    <row r="17" spans="1:4" x14ac:dyDescent="0.25">
      <c r="A17" s="85" t="s">
        <v>231</v>
      </c>
      <c r="B17" s="80">
        <f>-E17</f>
        <v>0</v>
      </c>
      <c r="C17" s="86"/>
      <c r="D17" s="87">
        <v>4161412.52</v>
      </c>
    </row>
    <row r="18" spans="1:4" x14ac:dyDescent="0.25">
      <c r="A18" s="85" t="s">
        <v>233</v>
      </c>
      <c r="B18" s="80">
        <v>159579.63</v>
      </c>
      <c r="C18" s="86"/>
      <c r="D18" s="87">
        <f>+E18</f>
        <v>0</v>
      </c>
    </row>
    <row r="19" spans="1:4" x14ac:dyDescent="0.25">
      <c r="A19" s="85" t="s">
        <v>235</v>
      </c>
      <c r="B19" s="80">
        <v>0</v>
      </c>
      <c r="C19" s="83"/>
      <c r="D19" s="87">
        <v>0</v>
      </c>
    </row>
    <row r="20" spans="1:4" x14ac:dyDescent="0.25">
      <c r="A20" s="85" t="s">
        <v>237</v>
      </c>
      <c r="B20" s="80">
        <v>0</v>
      </c>
      <c r="C20" s="83"/>
      <c r="D20" s="87">
        <v>0</v>
      </c>
    </row>
    <row r="21" spans="1:4" x14ac:dyDescent="0.25">
      <c r="A21" s="85" t="s">
        <v>239</v>
      </c>
      <c r="B21" s="80">
        <v>0</v>
      </c>
      <c r="C21" s="83"/>
      <c r="D21" s="87">
        <v>0</v>
      </c>
    </row>
    <row r="22" spans="1:4" x14ac:dyDescent="0.25">
      <c r="A22" s="85" t="s">
        <v>241</v>
      </c>
      <c r="B22" s="80">
        <v>0</v>
      </c>
      <c r="C22" s="83"/>
      <c r="D22" s="87">
        <v>0</v>
      </c>
    </row>
    <row r="23" spans="1:4" x14ac:dyDescent="0.25">
      <c r="A23" s="88"/>
      <c r="B23" s="80"/>
      <c r="C23" s="83"/>
      <c r="D23" s="87"/>
    </row>
    <row r="24" spans="1:4" x14ac:dyDescent="0.25">
      <c r="A24" s="88"/>
      <c r="B24" s="80"/>
      <c r="C24" s="83"/>
      <c r="D24" s="87"/>
    </row>
    <row r="25" spans="1:4" ht="12.75" customHeight="1" x14ac:dyDescent="0.25">
      <c r="A25" s="79" t="s">
        <v>288</v>
      </c>
      <c r="B25" s="80">
        <f>SUM(B26:B34)</f>
        <v>3225381.18</v>
      </c>
      <c r="C25" s="89"/>
      <c r="D25" s="90">
        <f>SUM(D26:D34)</f>
        <v>18754419.949999999</v>
      </c>
    </row>
    <row r="26" spans="1:4" x14ac:dyDescent="0.25">
      <c r="A26" s="85" t="s">
        <v>244</v>
      </c>
      <c r="B26" s="80">
        <v>0</v>
      </c>
      <c r="C26" s="86"/>
      <c r="D26" s="87">
        <v>0</v>
      </c>
    </row>
    <row r="27" spans="1:4" x14ac:dyDescent="0.25">
      <c r="A27" s="85" t="s">
        <v>246</v>
      </c>
      <c r="B27" s="80">
        <v>0</v>
      </c>
      <c r="C27" s="83"/>
      <c r="D27" s="87">
        <v>0</v>
      </c>
    </row>
    <row r="28" spans="1:4" x14ac:dyDescent="0.25">
      <c r="A28" s="85" t="s">
        <v>248</v>
      </c>
      <c r="B28" s="80">
        <v>0</v>
      </c>
      <c r="C28" s="83"/>
      <c r="D28" s="87">
        <v>13363494.23</v>
      </c>
    </row>
    <row r="29" spans="1:4" x14ac:dyDescent="0.25">
      <c r="A29" s="85" t="s">
        <v>250</v>
      </c>
      <c r="B29" s="80">
        <v>0</v>
      </c>
      <c r="C29" s="83"/>
      <c r="D29" s="87">
        <v>4787029.72</v>
      </c>
    </row>
    <row r="30" spans="1:4" x14ac:dyDescent="0.25">
      <c r="A30" s="85" t="s">
        <v>252</v>
      </c>
      <c r="B30" s="80">
        <v>0</v>
      </c>
      <c r="C30" s="91"/>
      <c r="D30" s="87">
        <v>603896</v>
      </c>
    </row>
    <row r="31" spans="1:4" x14ac:dyDescent="0.25">
      <c r="A31" s="85" t="s">
        <v>254</v>
      </c>
      <c r="B31" s="80">
        <v>3225381.18</v>
      </c>
      <c r="C31" s="86"/>
      <c r="D31" s="87">
        <v>0</v>
      </c>
    </row>
    <row r="32" spans="1:4" x14ac:dyDescent="0.25">
      <c r="A32" s="85" t="s">
        <v>256</v>
      </c>
      <c r="B32" s="80">
        <v>0</v>
      </c>
      <c r="C32" s="83"/>
      <c r="D32" s="87">
        <v>0</v>
      </c>
    </row>
    <row r="33" spans="1:6" x14ac:dyDescent="0.25">
      <c r="A33" s="85" t="s">
        <v>258</v>
      </c>
      <c r="B33" s="80">
        <v>0</v>
      </c>
      <c r="C33" s="83"/>
      <c r="D33" s="87">
        <v>0</v>
      </c>
    </row>
    <row r="34" spans="1:6" x14ac:dyDescent="0.25">
      <c r="A34" s="85" t="s">
        <v>260</v>
      </c>
      <c r="B34" s="80">
        <v>0</v>
      </c>
      <c r="C34" s="83"/>
      <c r="D34" s="87">
        <v>0</v>
      </c>
    </row>
    <row r="35" spans="1:6" x14ac:dyDescent="0.25">
      <c r="A35" s="88"/>
      <c r="B35" s="80"/>
      <c r="C35" s="83"/>
      <c r="D35" s="87"/>
    </row>
    <row r="36" spans="1:6" x14ac:dyDescent="0.25">
      <c r="A36" s="88"/>
      <c r="B36" s="80"/>
      <c r="C36" s="83"/>
      <c r="D36" s="87"/>
    </row>
    <row r="37" spans="1:6" ht="12.75" customHeight="1" x14ac:dyDescent="0.25">
      <c r="A37" s="79" t="s">
        <v>289</v>
      </c>
      <c r="B37" s="92">
        <f>B38+B68</f>
        <v>46507.49</v>
      </c>
      <c r="C37" s="89"/>
      <c r="D37" s="92">
        <f>D38+D68</f>
        <v>3502730.75</v>
      </c>
      <c r="F37" s="61"/>
    </row>
    <row r="38" spans="1:6" x14ac:dyDescent="0.25">
      <c r="A38" s="79" t="s">
        <v>290</v>
      </c>
      <c r="B38" s="92">
        <f>SUM(B39:B46)</f>
        <v>46507.49</v>
      </c>
      <c r="C38" s="86"/>
      <c r="D38" s="92">
        <f>SUM(D39:D46)</f>
        <v>2851215.75</v>
      </c>
    </row>
    <row r="39" spans="1:6" x14ac:dyDescent="0.25">
      <c r="A39" s="85" t="s">
        <v>291</v>
      </c>
      <c r="B39" s="80">
        <v>0</v>
      </c>
      <c r="C39" s="86"/>
      <c r="D39" s="87">
        <v>1018443.4</v>
      </c>
    </row>
    <row r="40" spans="1:6" x14ac:dyDescent="0.25">
      <c r="A40" s="85" t="s">
        <v>292</v>
      </c>
      <c r="B40" s="80">
        <v>0</v>
      </c>
      <c r="C40" s="83"/>
      <c r="D40" s="87">
        <v>0</v>
      </c>
    </row>
    <row r="41" spans="1:6" x14ac:dyDescent="0.25">
      <c r="A41" s="85" t="s">
        <v>293</v>
      </c>
      <c r="B41" s="80">
        <v>0</v>
      </c>
      <c r="C41" s="91"/>
      <c r="D41" s="87">
        <v>0</v>
      </c>
    </row>
    <row r="42" spans="1:6" x14ac:dyDescent="0.25">
      <c r="A42" s="85" t="s">
        <v>294</v>
      </c>
      <c r="B42" s="80">
        <v>0</v>
      </c>
      <c r="C42" s="83"/>
      <c r="D42" s="87">
        <v>0</v>
      </c>
    </row>
    <row r="43" spans="1:6" x14ac:dyDescent="0.25">
      <c r="A43" s="85" t="s">
        <v>295</v>
      </c>
      <c r="B43" s="80">
        <v>0</v>
      </c>
      <c r="C43" s="83"/>
      <c r="D43" s="87">
        <v>0</v>
      </c>
    </row>
    <row r="44" spans="1:6" x14ac:dyDescent="0.25">
      <c r="A44" s="85" t="s">
        <v>296</v>
      </c>
      <c r="B44" s="80">
        <v>0</v>
      </c>
      <c r="C44" s="83"/>
      <c r="D44" s="87">
        <v>0</v>
      </c>
    </row>
    <row r="45" spans="1:6" x14ac:dyDescent="0.25">
      <c r="A45" s="85" t="s">
        <v>297</v>
      </c>
      <c r="B45" s="80">
        <f>+E45</f>
        <v>0</v>
      </c>
      <c r="C45" s="86"/>
      <c r="D45" s="80">
        <v>1832772.35</v>
      </c>
    </row>
    <row r="46" spans="1:6" x14ac:dyDescent="0.25">
      <c r="A46" s="85" t="s">
        <v>298</v>
      </c>
      <c r="B46" s="80">
        <v>46507.49</v>
      </c>
      <c r="C46" s="91"/>
      <c r="D46" s="87">
        <v>0</v>
      </c>
    </row>
    <row r="49" spans="1:4" ht="6" customHeight="1" x14ac:dyDescent="0.25">
      <c r="A49" s="56"/>
      <c r="B49" s="56"/>
      <c r="C49" s="56"/>
      <c r="D49" s="56"/>
    </row>
    <row r="50" spans="1:4" ht="4.5" customHeight="1" x14ac:dyDescent="0.25"/>
    <row r="51" spans="1:4" x14ac:dyDescent="0.25">
      <c r="A51" s="62" t="s">
        <v>217</v>
      </c>
      <c r="D51" s="63" t="s">
        <v>299</v>
      </c>
    </row>
    <row r="56" spans="1:4" x14ac:dyDescent="0.25">
      <c r="A56" s="111" t="s">
        <v>158</v>
      </c>
      <c r="B56" s="111"/>
      <c r="C56" s="111"/>
      <c r="D56" s="111"/>
    </row>
    <row r="57" spans="1:4" x14ac:dyDescent="0.25">
      <c r="A57" s="111" t="s">
        <v>159</v>
      </c>
      <c r="B57" s="111"/>
      <c r="C57" s="111"/>
      <c r="D57" s="111"/>
    </row>
    <row r="58" spans="1:4" x14ac:dyDescent="0.25">
      <c r="A58" s="111" t="s">
        <v>283</v>
      </c>
      <c r="B58" s="111"/>
      <c r="C58" s="111"/>
      <c r="D58" s="111"/>
    </row>
    <row r="59" spans="1:4" x14ac:dyDescent="0.25">
      <c r="A59" s="111" t="str">
        <f>+A5</f>
        <v>DEL 01 AL 30 DE JUNIO DE 2020</v>
      </c>
      <c r="B59" s="111"/>
      <c r="C59" s="111"/>
      <c r="D59" s="111"/>
    </row>
    <row r="61" spans="1:4" x14ac:dyDescent="0.25">
      <c r="A61" s="112" t="s">
        <v>162</v>
      </c>
      <c r="B61" s="112"/>
      <c r="C61" s="112"/>
      <c r="D61" s="112"/>
    </row>
    <row r="63" spans="1:4" x14ac:dyDescent="0.25">
      <c r="A63" s="56"/>
      <c r="B63" s="56"/>
      <c r="C63" s="56"/>
      <c r="D63" s="56"/>
    </row>
    <row r="65" spans="1:4" x14ac:dyDescent="0.25">
      <c r="A65" s="110" t="s">
        <v>300</v>
      </c>
      <c r="B65" s="110"/>
      <c r="C65" s="110"/>
      <c r="D65" s="110"/>
    </row>
    <row r="66" spans="1:4" x14ac:dyDescent="0.25">
      <c r="A66" s="57"/>
      <c r="B66" s="58" t="str">
        <f>+B12</f>
        <v>JUNIO</v>
      </c>
      <c r="C66" s="59"/>
      <c r="D66" s="58" t="str">
        <f>+D12</f>
        <v>JUNIO</v>
      </c>
    </row>
    <row r="68" spans="1:4" x14ac:dyDescent="0.25">
      <c r="A68" s="79" t="s">
        <v>301</v>
      </c>
      <c r="B68" s="93">
        <f>SUM(B69:B74)</f>
        <v>0</v>
      </c>
      <c r="C68" s="94"/>
      <c r="D68" s="93">
        <f>SUM(D69:D74)</f>
        <v>651515</v>
      </c>
    </row>
    <row r="69" spans="1:4" x14ac:dyDescent="0.25">
      <c r="A69" s="85" t="s">
        <v>302</v>
      </c>
      <c r="B69" s="95">
        <v>0</v>
      </c>
      <c r="C69" s="96"/>
      <c r="D69" s="97">
        <v>0</v>
      </c>
    </row>
    <row r="70" spans="1:4" x14ac:dyDescent="0.25">
      <c r="A70" s="85" t="s">
        <v>303</v>
      </c>
      <c r="B70" s="95">
        <v>0</v>
      </c>
      <c r="C70" s="98"/>
      <c r="D70" s="97">
        <v>0</v>
      </c>
    </row>
    <row r="71" spans="1:4" x14ac:dyDescent="0.25">
      <c r="A71" s="85" t="s">
        <v>304</v>
      </c>
      <c r="B71" s="95">
        <v>0</v>
      </c>
      <c r="C71" s="98"/>
      <c r="D71" s="97">
        <v>651515</v>
      </c>
    </row>
    <row r="72" spans="1:4" x14ac:dyDescent="0.25">
      <c r="A72" s="85" t="s">
        <v>305</v>
      </c>
      <c r="B72" s="99">
        <v>0</v>
      </c>
      <c r="C72" s="100"/>
      <c r="D72" s="101">
        <v>0</v>
      </c>
    </row>
    <row r="73" spans="1:4" x14ac:dyDescent="0.25">
      <c r="A73" s="85" t="s">
        <v>306</v>
      </c>
      <c r="B73" s="99">
        <v>0</v>
      </c>
      <c r="C73" s="100"/>
      <c r="D73" s="101">
        <v>0</v>
      </c>
    </row>
    <row r="74" spans="1:4" x14ac:dyDescent="0.25">
      <c r="A74" s="85" t="s">
        <v>307</v>
      </c>
      <c r="B74" s="99">
        <v>0</v>
      </c>
      <c r="C74" s="100"/>
      <c r="D74" s="97">
        <v>0</v>
      </c>
    </row>
    <row r="75" spans="1:4" x14ac:dyDescent="0.25">
      <c r="A75" s="88"/>
      <c r="B75" s="99"/>
      <c r="C75" s="100"/>
      <c r="D75" s="101"/>
    </row>
    <row r="76" spans="1:4" x14ac:dyDescent="0.25">
      <c r="A76" s="88"/>
      <c r="B76" s="99"/>
      <c r="C76" s="100"/>
      <c r="D76" s="101"/>
    </row>
    <row r="77" spans="1:4" x14ac:dyDescent="0.25">
      <c r="A77" s="79" t="s">
        <v>308</v>
      </c>
      <c r="B77" s="95">
        <f>B78+B84</f>
        <v>208654415.65000001</v>
      </c>
      <c r="C77" s="102"/>
      <c r="D77" s="103">
        <f>D78+D84</f>
        <v>0</v>
      </c>
    </row>
    <row r="78" spans="1:4" x14ac:dyDescent="0.25">
      <c r="A78" s="85" t="s">
        <v>309</v>
      </c>
      <c r="B78" s="97">
        <v>0</v>
      </c>
      <c r="C78" s="98"/>
      <c r="D78" s="97">
        <f>SUM(D79:D81)</f>
        <v>0</v>
      </c>
    </row>
    <row r="79" spans="1:4" x14ac:dyDescent="0.25">
      <c r="A79" s="85" t="s">
        <v>310</v>
      </c>
      <c r="B79" s="99">
        <v>0</v>
      </c>
      <c r="C79" s="100"/>
      <c r="D79" s="101">
        <v>0</v>
      </c>
    </row>
    <row r="80" spans="1:4" x14ac:dyDescent="0.25">
      <c r="A80" s="85" t="s">
        <v>311</v>
      </c>
      <c r="B80" s="95">
        <v>0</v>
      </c>
      <c r="C80" s="96"/>
      <c r="D80" s="97">
        <v>0</v>
      </c>
    </row>
    <row r="81" spans="1:6" x14ac:dyDescent="0.25">
      <c r="A81" s="85" t="s">
        <v>312</v>
      </c>
      <c r="B81" s="95">
        <v>0</v>
      </c>
      <c r="C81" s="96"/>
      <c r="D81" s="97">
        <v>0</v>
      </c>
    </row>
    <row r="82" spans="1:6" x14ac:dyDescent="0.25">
      <c r="A82" s="85"/>
      <c r="B82" s="95"/>
      <c r="C82" s="104"/>
      <c r="D82" s="97"/>
    </row>
    <row r="83" spans="1:6" x14ac:dyDescent="0.25">
      <c r="A83" s="85"/>
      <c r="B83" s="95"/>
      <c r="C83" s="98"/>
      <c r="D83" s="97"/>
    </row>
    <row r="84" spans="1:6" x14ac:dyDescent="0.25">
      <c r="A84" s="79" t="s">
        <v>313</v>
      </c>
      <c r="B84" s="95">
        <f>SUM(B85:B89)</f>
        <v>208654415.65000001</v>
      </c>
      <c r="C84" s="100"/>
      <c r="D84" s="95">
        <f>SUM(D85:D89)</f>
        <v>0</v>
      </c>
    </row>
    <row r="85" spans="1:6" x14ac:dyDescent="0.25">
      <c r="A85" s="79" t="s">
        <v>314</v>
      </c>
      <c r="B85" s="95">
        <v>208398061.30000001</v>
      </c>
      <c r="C85" s="100"/>
      <c r="D85" s="95">
        <v>0</v>
      </c>
      <c r="F85" s="64"/>
    </row>
    <row r="86" spans="1:6" x14ac:dyDescent="0.25">
      <c r="A86" s="85" t="s">
        <v>315</v>
      </c>
      <c r="B86" s="95">
        <v>256354.35</v>
      </c>
      <c r="C86" s="100"/>
      <c r="D86" s="97">
        <v>0</v>
      </c>
      <c r="F86" s="64"/>
    </row>
    <row r="87" spans="1:6" x14ac:dyDescent="0.25">
      <c r="A87" s="85" t="s">
        <v>316</v>
      </c>
      <c r="B87" s="99">
        <v>0</v>
      </c>
      <c r="C87" s="100"/>
      <c r="D87" s="101">
        <v>0</v>
      </c>
      <c r="F87" s="64"/>
    </row>
    <row r="88" spans="1:6" x14ac:dyDescent="0.25">
      <c r="A88" s="85" t="s">
        <v>317</v>
      </c>
      <c r="B88" s="99">
        <v>0</v>
      </c>
      <c r="C88" s="100"/>
      <c r="D88" s="101">
        <v>0</v>
      </c>
      <c r="F88" s="61"/>
    </row>
    <row r="89" spans="1:6" x14ac:dyDescent="0.25">
      <c r="A89" s="85" t="s">
        <v>318</v>
      </c>
      <c r="B89" s="99">
        <v>0</v>
      </c>
      <c r="C89" s="102"/>
      <c r="D89" s="103">
        <v>0</v>
      </c>
    </row>
    <row r="90" spans="1:6" x14ac:dyDescent="0.25">
      <c r="A90" s="79"/>
      <c r="B90" s="105"/>
      <c r="C90" s="98"/>
      <c r="D90" s="97"/>
    </row>
    <row r="91" spans="1:6" x14ac:dyDescent="0.25">
      <c r="A91" s="85"/>
      <c r="B91" s="95"/>
      <c r="C91" s="98"/>
      <c r="D91" s="97"/>
    </row>
    <row r="92" spans="1:6" x14ac:dyDescent="0.25">
      <c r="A92" s="79" t="s">
        <v>319</v>
      </c>
      <c r="B92" s="99">
        <v>0</v>
      </c>
      <c r="C92" s="100"/>
      <c r="D92" s="101">
        <v>0</v>
      </c>
    </row>
    <row r="93" spans="1:6" x14ac:dyDescent="0.25">
      <c r="A93" s="79" t="s">
        <v>320</v>
      </c>
      <c r="B93" s="95">
        <v>0</v>
      </c>
      <c r="C93" s="104"/>
      <c r="D93" s="101">
        <v>0</v>
      </c>
    </row>
    <row r="94" spans="1:6" x14ac:dyDescent="0.25">
      <c r="A94" s="85" t="s">
        <v>321</v>
      </c>
      <c r="B94" s="99">
        <v>0</v>
      </c>
      <c r="C94" s="100"/>
      <c r="D94" s="101">
        <v>0</v>
      </c>
    </row>
    <row r="95" spans="1:6" x14ac:dyDescent="0.25">
      <c r="A95" s="85" t="s">
        <v>322</v>
      </c>
      <c r="B95" s="99">
        <v>0</v>
      </c>
      <c r="C95" s="100"/>
      <c r="D95" s="101">
        <v>0</v>
      </c>
    </row>
    <row r="96" spans="1:6" x14ac:dyDescent="0.25">
      <c r="A96" s="60"/>
      <c r="B96" s="65"/>
      <c r="C96" s="66"/>
      <c r="D96" s="67"/>
    </row>
    <row r="98" spans="1:4" x14ac:dyDescent="0.25">
      <c r="A98" s="56"/>
      <c r="B98" s="56"/>
      <c r="C98" s="56"/>
      <c r="D98" s="56"/>
    </row>
    <row r="99" spans="1:4" x14ac:dyDescent="0.25">
      <c r="A99" s="62" t="s">
        <v>217</v>
      </c>
      <c r="D99" s="63" t="s">
        <v>323</v>
      </c>
    </row>
    <row r="102" spans="1:4" x14ac:dyDescent="0.25">
      <c r="B102" s="68"/>
      <c r="D102" s="68"/>
    </row>
    <row r="103" spans="1:4" x14ac:dyDescent="0.25">
      <c r="D103" s="68"/>
    </row>
  </sheetData>
  <mergeCells count="12">
    <mergeCell ref="A65:D65"/>
    <mergeCell ref="A2:D2"/>
    <mergeCell ref="A3:D3"/>
    <mergeCell ref="A4:D4"/>
    <mergeCell ref="A5:D5"/>
    <mergeCell ref="A7:D7"/>
    <mergeCell ref="A11:D11"/>
    <mergeCell ref="A56:D56"/>
    <mergeCell ref="A57:D57"/>
    <mergeCell ref="A58:D58"/>
    <mergeCell ref="A59:D59"/>
    <mergeCell ref="A61:D6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9" sqref="A9:E34"/>
    </sheetView>
  </sheetViews>
  <sheetFormatPr baseColWidth="10" defaultRowHeight="15" x14ac:dyDescent="0.25"/>
  <cols>
    <col min="1" max="1" width="41.140625" customWidth="1"/>
    <col min="2" max="2" width="27" bestFit="1" customWidth="1"/>
    <col min="3" max="3" width="33" bestFit="1" customWidth="1"/>
    <col min="4" max="4" width="26" bestFit="1" customWidth="1"/>
    <col min="5" max="5" width="24.7109375" bestFit="1" customWidth="1"/>
  </cols>
  <sheetData>
    <row r="1" spans="1:5" x14ac:dyDescent="0.25">
      <c r="A1" s="108" t="s">
        <v>157</v>
      </c>
      <c r="B1" s="108"/>
      <c r="C1" s="108"/>
      <c r="D1" s="108"/>
      <c r="E1" s="108"/>
    </row>
    <row r="2" spans="1:5" x14ac:dyDescent="0.25">
      <c r="A2" s="108" t="s">
        <v>158</v>
      </c>
      <c r="B2" s="108"/>
      <c r="C2" s="108"/>
      <c r="D2" s="108"/>
      <c r="E2" s="108"/>
    </row>
    <row r="3" spans="1:5" x14ac:dyDescent="0.25">
      <c r="A3" s="108" t="s">
        <v>159</v>
      </c>
      <c r="B3" s="108"/>
      <c r="C3" s="108"/>
      <c r="D3" s="108"/>
      <c r="E3" s="108"/>
    </row>
    <row r="4" spans="1:5" x14ac:dyDescent="0.25">
      <c r="A4" s="70"/>
      <c r="B4" s="70"/>
      <c r="C4" s="70"/>
      <c r="D4" s="70"/>
      <c r="E4" s="70"/>
    </row>
    <row r="5" spans="1:5" x14ac:dyDescent="0.25">
      <c r="A5" s="108" t="s">
        <v>261</v>
      </c>
      <c r="B5" s="108"/>
      <c r="C5" s="108"/>
      <c r="D5" s="108"/>
      <c r="E5" s="108"/>
    </row>
    <row r="6" spans="1:5" x14ac:dyDescent="0.25">
      <c r="A6" s="108" t="s">
        <v>219</v>
      </c>
      <c r="B6" s="108"/>
      <c r="C6" s="108"/>
      <c r="D6" s="108"/>
      <c r="E6" s="108"/>
    </row>
    <row r="7" spans="1:5" x14ac:dyDescent="0.25">
      <c r="A7" s="108" t="s">
        <v>162</v>
      </c>
      <c r="B7" s="108"/>
      <c r="C7" s="108"/>
      <c r="D7" s="108"/>
      <c r="E7" s="108"/>
    </row>
    <row r="9" spans="1:5" x14ac:dyDescent="0.25">
      <c r="A9" s="106" t="s">
        <v>262</v>
      </c>
      <c r="B9" s="106" t="s">
        <v>263</v>
      </c>
      <c r="C9" s="106" t="s">
        <v>264</v>
      </c>
      <c r="D9" s="106" t="s">
        <v>265</v>
      </c>
      <c r="E9" s="106" t="s">
        <v>266</v>
      </c>
    </row>
    <row r="10" spans="1:5" x14ac:dyDescent="0.25">
      <c r="A10" s="72" t="s">
        <v>267</v>
      </c>
      <c r="B10" s="72"/>
      <c r="C10" s="72"/>
      <c r="D10" s="72"/>
      <c r="E10" s="72"/>
    </row>
    <row r="11" spans="1:5" x14ac:dyDescent="0.25">
      <c r="A11" s="72" t="s">
        <v>268</v>
      </c>
      <c r="B11" s="72"/>
      <c r="C11" s="72"/>
      <c r="D11" s="72"/>
      <c r="E11" s="72"/>
    </row>
    <row r="12" spans="1:5" x14ac:dyDescent="0.25">
      <c r="A12" s="72" t="s">
        <v>269</v>
      </c>
      <c r="B12" s="72"/>
      <c r="C12" s="72"/>
      <c r="D12" s="73">
        <v>7818180</v>
      </c>
      <c r="E12" s="73">
        <v>7818180</v>
      </c>
    </row>
    <row r="13" spans="1:5" x14ac:dyDescent="0.25">
      <c r="A13" s="72" t="s">
        <v>270</v>
      </c>
      <c r="B13" s="72" t="s">
        <v>271</v>
      </c>
      <c r="C13" s="72" t="s">
        <v>272</v>
      </c>
      <c r="D13" s="73">
        <v>7818180</v>
      </c>
      <c r="E13" s="73">
        <v>7818180</v>
      </c>
    </row>
    <row r="14" spans="1:5" x14ac:dyDescent="0.25">
      <c r="A14" s="72" t="s">
        <v>273</v>
      </c>
      <c r="B14" s="72"/>
      <c r="C14" s="72"/>
      <c r="D14" s="73">
        <v>0</v>
      </c>
      <c r="E14" s="73">
        <v>0</v>
      </c>
    </row>
    <row r="15" spans="1:5" x14ac:dyDescent="0.25">
      <c r="A15" s="72" t="s">
        <v>274</v>
      </c>
      <c r="B15" s="72"/>
      <c r="C15" s="72"/>
      <c r="D15" s="73">
        <v>0</v>
      </c>
      <c r="E15" s="73">
        <v>0</v>
      </c>
    </row>
    <row r="16" spans="1:5" x14ac:dyDescent="0.25">
      <c r="A16" s="72" t="s">
        <v>275</v>
      </c>
      <c r="B16" s="72"/>
      <c r="C16" s="72"/>
      <c r="D16" s="73">
        <v>0</v>
      </c>
      <c r="E16" s="73">
        <v>0</v>
      </c>
    </row>
    <row r="17" spans="1:5" x14ac:dyDescent="0.25">
      <c r="A17" s="72" t="s">
        <v>276</v>
      </c>
      <c r="B17" s="72"/>
      <c r="C17" s="72"/>
      <c r="D17" s="72"/>
      <c r="E17" s="72"/>
    </row>
    <row r="18" spans="1:5" x14ac:dyDescent="0.25">
      <c r="A18" s="72" t="s">
        <v>277</v>
      </c>
      <c r="B18" s="72"/>
      <c r="C18" s="72"/>
      <c r="D18" s="72"/>
      <c r="E18" s="72"/>
    </row>
    <row r="19" spans="1:5" x14ac:dyDescent="0.25">
      <c r="A19" s="72" t="s">
        <v>273</v>
      </c>
      <c r="B19" s="72"/>
      <c r="C19" s="72"/>
      <c r="D19" s="73">
        <v>0</v>
      </c>
      <c r="E19" s="73">
        <v>0</v>
      </c>
    </row>
    <row r="20" spans="1:5" x14ac:dyDescent="0.25">
      <c r="A20" s="72" t="s">
        <v>274</v>
      </c>
      <c r="B20" s="72"/>
      <c r="C20" s="72"/>
      <c r="D20" s="73">
        <v>0</v>
      </c>
      <c r="E20" s="73">
        <v>0</v>
      </c>
    </row>
    <row r="21" spans="1:5" x14ac:dyDescent="0.25">
      <c r="A21" s="72" t="s">
        <v>278</v>
      </c>
      <c r="B21" s="72"/>
      <c r="C21" s="72"/>
      <c r="D21" s="73">
        <v>7818180</v>
      </c>
      <c r="E21" s="73">
        <v>7818180</v>
      </c>
    </row>
    <row r="22" spans="1:5" x14ac:dyDescent="0.25">
      <c r="A22" s="72" t="s">
        <v>279</v>
      </c>
      <c r="B22" s="72"/>
      <c r="C22" s="72"/>
      <c r="D22" s="72"/>
      <c r="E22" s="72"/>
    </row>
    <row r="23" spans="1:5" x14ac:dyDescent="0.25">
      <c r="A23" s="72" t="s">
        <v>269</v>
      </c>
      <c r="B23" s="72"/>
      <c r="C23" s="72"/>
      <c r="D23" s="73">
        <v>41045465</v>
      </c>
      <c r="E23" s="73">
        <v>40393950</v>
      </c>
    </row>
    <row r="24" spans="1:5" x14ac:dyDescent="0.25">
      <c r="A24" s="72" t="s">
        <v>270</v>
      </c>
      <c r="B24" s="72" t="s">
        <v>271</v>
      </c>
      <c r="C24" s="72" t="s">
        <v>272</v>
      </c>
      <c r="D24" s="73">
        <v>41045465</v>
      </c>
      <c r="E24" s="73">
        <v>40393950</v>
      </c>
    </row>
    <row r="25" spans="1:5" x14ac:dyDescent="0.25">
      <c r="A25" s="72" t="s">
        <v>273</v>
      </c>
      <c r="B25" s="72"/>
      <c r="C25" s="72"/>
      <c r="D25" s="73">
        <v>0</v>
      </c>
      <c r="E25" s="73">
        <v>0</v>
      </c>
    </row>
    <row r="26" spans="1:5" x14ac:dyDescent="0.25">
      <c r="A26" s="72" t="s">
        <v>274</v>
      </c>
      <c r="B26" s="72"/>
      <c r="C26" s="72"/>
      <c r="D26" s="73">
        <v>0</v>
      </c>
      <c r="E26" s="73">
        <v>0</v>
      </c>
    </row>
    <row r="27" spans="1:5" x14ac:dyDescent="0.25">
      <c r="A27" s="72" t="s">
        <v>275</v>
      </c>
      <c r="B27" s="72"/>
      <c r="C27" s="72"/>
      <c r="D27" s="73">
        <v>0</v>
      </c>
      <c r="E27" s="73">
        <v>0</v>
      </c>
    </row>
    <row r="28" spans="1:5" x14ac:dyDescent="0.25">
      <c r="A28" s="72" t="s">
        <v>276</v>
      </c>
      <c r="B28" s="72"/>
      <c r="C28" s="72"/>
      <c r="D28" s="72"/>
      <c r="E28" s="72"/>
    </row>
    <row r="29" spans="1:5" x14ac:dyDescent="0.25">
      <c r="A29" s="72" t="s">
        <v>277</v>
      </c>
      <c r="B29" s="72"/>
      <c r="C29" s="72"/>
      <c r="D29" s="72"/>
      <c r="E29" s="72"/>
    </row>
    <row r="30" spans="1:5" x14ac:dyDescent="0.25">
      <c r="A30" s="72" t="s">
        <v>273</v>
      </c>
      <c r="B30" s="72"/>
      <c r="C30" s="72"/>
      <c r="D30" s="73">
        <v>0</v>
      </c>
      <c r="E30" s="73">
        <v>0</v>
      </c>
    </row>
    <row r="31" spans="1:5" x14ac:dyDescent="0.25">
      <c r="A31" s="72" t="s">
        <v>274</v>
      </c>
      <c r="B31" s="72"/>
      <c r="C31" s="72"/>
      <c r="D31" s="73">
        <v>0</v>
      </c>
      <c r="E31" s="73">
        <v>0</v>
      </c>
    </row>
    <row r="32" spans="1:5" x14ac:dyDescent="0.25">
      <c r="A32" s="72" t="s">
        <v>280</v>
      </c>
      <c r="B32" s="72"/>
      <c r="C32" s="72"/>
      <c r="D32" s="73">
        <v>41045465</v>
      </c>
      <c r="E32" s="73">
        <v>40393950</v>
      </c>
    </row>
    <row r="33" spans="1:5" x14ac:dyDescent="0.25">
      <c r="A33" s="72" t="s">
        <v>281</v>
      </c>
      <c r="B33" s="72"/>
      <c r="C33" s="72"/>
      <c r="D33" s="73">
        <v>87323723.230000004</v>
      </c>
      <c r="E33" s="73">
        <v>84519014.969999999</v>
      </c>
    </row>
    <row r="34" spans="1:5" x14ac:dyDescent="0.25">
      <c r="A34" s="72" t="s">
        <v>282</v>
      </c>
      <c r="B34" s="72"/>
      <c r="C34" s="72"/>
      <c r="D34" s="73">
        <v>136187368.22999999</v>
      </c>
      <c r="E34" s="73">
        <v>132731144.97</v>
      </c>
    </row>
    <row r="36" spans="1:5" x14ac:dyDescent="0.25">
      <c r="A36" t="s">
        <v>217</v>
      </c>
    </row>
  </sheetData>
  <mergeCells count="6"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9" sqref="B9"/>
    </sheetView>
  </sheetViews>
  <sheetFormatPr baseColWidth="10" defaultRowHeight="15" x14ac:dyDescent="0.25"/>
  <cols>
    <col min="1" max="1" width="5.28515625" customWidth="1"/>
    <col min="2" max="2" width="70.42578125" customWidth="1"/>
    <col min="3" max="7" width="16.140625" customWidth="1"/>
  </cols>
  <sheetData>
    <row r="1" spans="1:7" x14ac:dyDescent="0.25">
      <c r="A1" s="108" t="s">
        <v>157</v>
      </c>
      <c r="B1" s="108"/>
      <c r="C1" s="108"/>
      <c r="D1" s="108"/>
      <c r="E1" s="108"/>
      <c r="F1" s="108"/>
      <c r="G1" s="108"/>
    </row>
    <row r="2" spans="1:7" x14ac:dyDescent="0.25">
      <c r="A2" s="108" t="s">
        <v>158</v>
      </c>
      <c r="B2" s="108"/>
      <c r="C2" s="108"/>
      <c r="D2" s="108"/>
      <c r="E2" s="108"/>
      <c r="F2" s="108"/>
      <c r="G2" s="108"/>
    </row>
    <row r="3" spans="1:7" x14ac:dyDescent="0.25">
      <c r="A3" s="108" t="s">
        <v>159</v>
      </c>
      <c r="B3" s="108"/>
      <c r="C3" s="108"/>
      <c r="D3" s="108"/>
      <c r="E3" s="108"/>
      <c r="F3" s="108"/>
      <c r="G3" s="108"/>
    </row>
    <row r="4" spans="1:7" x14ac:dyDescent="0.25">
      <c r="A4" s="70"/>
      <c r="B4" s="70"/>
      <c r="C4" s="70"/>
      <c r="D4" s="70"/>
      <c r="E4" s="70"/>
      <c r="F4" s="70"/>
      <c r="G4" s="70"/>
    </row>
    <row r="5" spans="1:7" x14ac:dyDescent="0.25">
      <c r="A5" s="108" t="s">
        <v>218</v>
      </c>
      <c r="B5" s="108"/>
      <c r="C5" s="108"/>
      <c r="D5" s="108"/>
      <c r="E5" s="108"/>
      <c r="F5" s="108"/>
      <c r="G5" s="108"/>
    </row>
    <row r="6" spans="1:7" x14ac:dyDescent="0.25">
      <c r="A6" s="108" t="s">
        <v>219</v>
      </c>
      <c r="B6" s="108"/>
      <c r="C6" s="108"/>
      <c r="D6" s="108"/>
      <c r="E6" s="108"/>
      <c r="F6" s="108"/>
      <c r="G6" s="108"/>
    </row>
    <row r="7" spans="1:7" x14ac:dyDescent="0.25">
      <c r="A7" s="108" t="s">
        <v>162</v>
      </c>
      <c r="B7" s="108"/>
      <c r="C7" s="108"/>
      <c r="D7" s="108"/>
      <c r="E7" s="108"/>
      <c r="F7" s="108"/>
      <c r="G7" s="108"/>
    </row>
    <row r="9" spans="1:7" ht="30" x14ac:dyDescent="0.25">
      <c r="A9" s="71"/>
      <c r="B9" s="71" t="s">
        <v>220</v>
      </c>
      <c r="C9" s="71" t="s">
        <v>221</v>
      </c>
      <c r="D9" s="71" t="s">
        <v>222</v>
      </c>
      <c r="E9" s="71" t="s">
        <v>223</v>
      </c>
      <c r="F9" s="71" t="s">
        <v>224</v>
      </c>
      <c r="G9" s="71" t="s">
        <v>225</v>
      </c>
    </row>
    <row r="10" spans="1:7" x14ac:dyDescent="0.25">
      <c r="A10" s="72">
        <v>1</v>
      </c>
      <c r="B10" s="72" t="s">
        <v>226</v>
      </c>
      <c r="C10" s="72"/>
      <c r="D10" s="72"/>
      <c r="E10" s="72"/>
      <c r="F10" s="72"/>
      <c r="G10" s="72"/>
    </row>
    <row r="11" spans="1:7" x14ac:dyDescent="0.25">
      <c r="A11" s="72">
        <v>1.1000000000000001</v>
      </c>
      <c r="B11" s="72" t="s">
        <v>227</v>
      </c>
      <c r="C11" s="73">
        <v>496437300.52999997</v>
      </c>
      <c r="D11" s="73">
        <v>3970983958.27</v>
      </c>
      <c r="E11" s="73">
        <v>3979260561.0599999</v>
      </c>
      <c r="F11" s="73">
        <v>488160697.74000001</v>
      </c>
      <c r="G11" s="73">
        <v>-8276602.79</v>
      </c>
    </row>
    <row r="12" spans="1:7" x14ac:dyDescent="0.25">
      <c r="A12" s="72" t="s">
        <v>228</v>
      </c>
      <c r="B12" s="72" t="s">
        <v>229</v>
      </c>
      <c r="C12" s="73">
        <v>469416702.00999999</v>
      </c>
      <c r="D12" s="73">
        <v>3830998149.2800002</v>
      </c>
      <c r="E12" s="73">
        <v>3843276584.96</v>
      </c>
      <c r="F12" s="73">
        <v>457138266.32999998</v>
      </c>
      <c r="G12" s="73">
        <v>-12278435.68</v>
      </c>
    </row>
    <row r="13" spans="1:7" x14ac:dyDescent="0.25">
      <c r="A13" s="72" t="s">
        <v>230</v>
      </c>
      <c r="B13" s="72" t="s">
        <v>231</v>
      </c>
      <c r="C13" s="73">
        <v>13095248.189999999</v>
      </c>
      <c r="D13" s="73">
        <v>139649924.75999999</v>
      </c>
      <c r="E13" s="73">
        <v>135488512.24000001</v>
      </c>
      <c r="F13" s="73">
        <v>17256660.710000001</v>
      </c>
      <c r="G13" s="73">
        <v>4161412.52</v>
      </c>
    </row>
    <row r="14" spans="1:7" x14ac:dyDescent="0.25">
      <c r="A14" s="72" t="s">
        <v>232</v>
      </c>
      <c r="B14" s="72" t="s">
        <v>233</v>
      </c>
      <c r="C14" s="73">
        <v>13925350.34</v>
      </c>
      <c r="D14" s="73">
        <v>335884.23</v>
      </c>
      <c r="E14" s="73">
        <v>495463.86</v>
      </c>
      <c r="F14" s="73">
        <v>13765770.710000001</v>
      </c>
      <c r="G14" s="73">
        <v>-159579.63</v>
      </c>
    </row>
    <row r="15" spans="1:7" x14ac:dyDescent="0.25">
      <c r="A15" s="72" t="s">
        <v>234</v>
      </c>
      <c r="B15" s="72" t="s">
        <v>235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</row>
    <row r="16" spans="1:7" x14ac:dyDescent="0.25">
      <c r="A16" s="72" t="s">
        <v>236</v>
      </c>
      <c r="B16" s="72" t="s">
        <v>237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</row>
    <row r="17" spans="1:7" x14ac:dyDescent="0.25">
      <c r="A17" s="72" t="s">
        <v>238</v>
      </c>
      <c r="B17" s="72" t="s">
        <v>239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</row>
    <row r="18" spans="1:7" x14ac:dyDescent="0.25">
      <c r="A18" s="72" t="s">
        <v>240</v>
      </c>
      <c r="B18" s="72" t="s">
        <v>241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72">
        <v>1.2</v>
      </c>
      <c r="B19" s="72" t="s">
        <v>242</v>
      </c>
      <c r="C19" s="73">
        <v>2354626578.0300002</v>
      </c>
      <c r="D19" s="73">
        <v>24018842.120000001</v>
      </c>
      <c r="E19" s="73">
        <v>8489803.3499999996</v>
      </c>
      <c r="F19" s="73">
        <v>2370155616.8000002</v>
      </c>
      <c r="G19" s="73">
        <v>15529038.77</v>
      </c>
    </row>
    <row r="20" spans="1:7" x14ac:dyDescent="0.25">
      <c r="A20" s="72" t="s">
        <v>243</v>
      </c>
      <c r="B20" s="72" t="s">
        <v>244</v>
      </c>
      <c r="C20" s="73">
        <v>39833604.740000002</v>
      </c>
      <c r="D20" s="73">
        <v>0</v>
      </c>
      <c r="E20" s="73">
        <v>0</v>
      </c>
      <c r="F20" s="73">
        <v>39833604.740000002</v>
      </c>
      <c r="G20" s="73">
        <v>0</v>
      </c>
    </row>
    <row r="21" spans="1:7" x14ac:dyDescent="0.25">
      <c r="A21" s="72" t="s">
        <v>245</v>
      </c>
      <c r="B21" s="72" t="s">
        <v>246</v>
      </c>
      <c r="C21" s="73">
        <v>6746560.7599999998</v>
      </c>
      <c r="D21" s="73">
        <v>0</v>
      </c>
      <c r="E21" s="73">
        <v>0</v>
      </c>
      <c r="F21" s="73">
        <v>6746560.7599999998</v>
      </c>
      <c r="G21" s="73">
        <v>0</v>
      </c>
    </row>
    <row r="22" spans="1:7" x14ac:dyDescent="0.25">
      <c r="A22" s="72" t="s">
        <v>247</v>
      </c>
      <c r="B22" s="72" t="s">
        <v>248</v>
      </c>
      <c r="C22" s="73">
        <v>2113230050.76</v>
      </c>
      <c r="D22" s="73">
        <v>17315711.91</v>
      </c>
      <c r="E22" s="73">
        <v>3952217.68</v>
      </c>
      <c r="F22" s="73">
        <v>2126593544.99</v>
      </c>
      <c r="G22" s="73">
        <v>13363494.23</v>
      </c>
    </row>
    <row r="23" spans="1:7" x14ac:dyDescent="0.25">
      <c r="A23" s="72" t="s">
        <v>249</v>
      </c>
      <c r="B23" s="72" t="s">
        <v>250</v>
      </c>
      <c r="C23" s="73">
        <v>290212221.73000002</v>
      </c>
      <c r="D23" s="73">
        <v>6075591.2199999997</v>
      </c>
      <c r="E23" s="73">
        <v>1288561.5</v>
      </c>
      <c r="F23" s="73">
        <v>294999251.44999999</v>
      </c>
      <c r="G23" s="73">
        <v>4787029.72</v>
      </c>
    </row>
    <row r="24" spans="1:7" x14ac:dyDescent="0.25">
      <c r="A24" s="72" t="s">
        <v>251</v>
      </c>
      <c r="B24" s="72" t="s">
        <v>252</v>
      </c>
      <c r="C24" s="73">
        <v>62361438.380000003</v>
      </c>
      <c r="D24" s="73">
        <v>603896</v>
      </c>
      <c r="E24" s="73">
        <v>0</v>
      </c>
      <c r="F24" s="73">
        <v>62965334.380000003</v>
      </c>
      <c r="G24" s="73">
        <v>603896</v>
      </c>
    </row>
    <row r="25" spans="1:7" x14ac:dyDescent="0.25">
      <c r="A25" s="72" t="s">
        <v>253</v>
      </c>
      <c r="B25" s="72" t="s">
        <v>254</v>
      </c>
      <c r="C25" s="73">
        <v>-157757298.34</v>
      </c>
      <c r="D25" s="73">
        <v>23642.99</v>
      </c>
      <c r="E25" s="73">
        <v>3249024.17</v>
      </c>
      <c r="F25" s="73">
        <v>-160982679.52000001</v>
      </c>
      <c r="G25" s="73">
        <v>-3225381.18</v>
      </c>
    </row>
    <row r="26" spans="1:7" x14ac:dyDescent="0.25">
      <c r="A26" s="72" t="s">
        <v>255</v>
      </c>
      <c r="B26" s="72" t="s">
        <v>256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2" t="s">
        <v>257</v>
      </c>
      <c r="B27" s="72" t="s">
        <v>258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72" t="s">
        <v>259</v>
      </c>
      <c r="B28" s="72" t="s">
        <v>260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30" spans="1:7" x14ac:dyDescent="0.25">
      <c r="A30" t="s">
        <v>217</v>
      </c>
    </row>
  </sheetData>
  <mergeCells count="6">
    <mergeCell ref="A7:G7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C16" sqref="C16"/>
    </sheetView>
  </sheetViews>
  <sheetFormatPr baseColWidth="10" defaultRowHeight="15" x14ac:dyDescent="0.25"/>
  <cols>
    <col min="1" max="1" width="94.42578125" customWidth="1"/>
    <col min="2" max="3" width="20.5703125" customWidth="1"/>
  </cols>
  <sheetData>
    <row r="1" spans="1:3" x14ac:dyDescent="0.25">
      <c r="A1" s="108" t="s">
        <v>157</v>
      </c>
      <c r="B1" s="108"/>
      <c r="C1" s="108"/>
    </row>
    <row r="2" spans="1:3" x14ac:dyDescent="0.25">
      <c r="A2" s="108" t="s">
        <v>158</v>
      </c>
      <c r="B2" s="108"/>
      <c r="C2" s="108"/>
    </row>
    <row r="3" spans="1:3" x14ac:dyDescent="0.25">
      <c r="A3" s="108" t="s">
        <v>159</v>
      </c>
      <c r="B3" s="108"/>
      <c r="C3" s="108"/>
    </row>
    <row r="4" spans="1:3" x14ac:dyDescent="0.25">
      <c r="A4" s="70"/>
      <c r="B4" s="70"/>
      <c r="C4" s="70"/>
    </row>
    <row r="5" spans="1:3" x14ac:dyDescent="0.25">
      <c r="A5" s="108" t="s">
        <v>160</v>
      </c>
      <c r="B5" s="108"/>
      <c r="C5" s="108"/>
    </row>
    <row r="6" spans="1:3" x14ac:dyDescent="0.25">
      <c r="A6" s="108" t="s">
        <v>161</v>
      </c>
      <c r="B6" s="108"/>
      <c r="C6" s="108"/>
    </row>
    <row r="7" spans="1:3" x14ac:dyDescent="0.25">
      <c r="A7" s="108" t="s">
        <v>162</v>
      </c>
      <c r="B7" s="108"/>
      <c r="C7" s="108"/>
    </row>
    <row r="9" spans="1:3" x14ac:dyDescent="0.25">
      <c r="A9" s="107"/>
      <c r="B9" s="107">
        <v>2020</v>
      </c>
      <c r="C9" s="107">
        <v>2019</v>
      </c>
    </row>
    <row r="10" spans="1:3" x14ac:dyDescent="0.25">
      <c r="A10" s="72" t="s">
        <v>163</v>
      </c>
      <c r="B10" s="72"/>
      <c r="C10" s="72"/>
    </row>
    <row r="11" spans="1:3" x14ac:dyDescent="0.25">
      <c r="A11" s="72" t="s">
        <v>164</v>
      </c>
      <c r="B11" s="73">
        <v>530501748.13999999</v>
      </c>
      <c r="C11" s="73">
        <v>534037021.06</v>
      </c>
    </row>
    <row r="12" spans="1:3" x14ac:dyDescent="0.25">
      <c r="A12" s="72" t="s">
        <v>165</v>
      </c>
      <c r="B12" s="73">
        <v>364131168.57999998</v>
      </c>
      <c r="C12" s="73">
        <v>373634929.52999997</v>
      </c>
    </row>
    <row r="13" spans="1:3" x14ac:dyDescent="0.25">
      <c r="A13" s="72" t="s">
        <v>166</v>
      </c>
      <c r="B13" s="73">
        <v>0</v>
      </c>
      <c r="C13" s="73">
        <v>0</v>
      </c>
    </row>
    <row r="14" spans="1:3" x14ac:dyDescent="0.25">
      <c r="A14" s="72" t="s">
        <v>167</v>
      </c>
      <c r="B14" s="73">
        <v>0</v>
      </c>
      <c r="C14" s="73">
        <v>0</v>
      </c>
    </row>
    <row r="15" spans="1:3" x14ac:dyDescent="0.25">
      <c r="A15" s="72" t="s">
        <v>168</v>
      </c>
      <c r="B15" s="73">
        <v>80711351.370000005</v>
      </c>
      <c r="C15" s="73">
        <v>82053204.829999998</v>
      </c>
    </row>
    <row r="16" spans="1:3" x14ac:dyDescent="0.25">
      <c r="A16" s="72" t="s">
        <v>169</v>
      </c>
      <c r="B16" s="73">
        <v>12397098.039999999</v>
      </c>
      <c r="C16" s="73">
        <v>14926728.609999999</v>
      </c>
    </row>
    <row r="17" spans="1:3" x14ac:dyDescent="0.25">
      <c r="A17" s="72" t="s">
        <v>170</v>
      </c>
      <c r="B17" s="73">
        <v>15027331.390000001</v>
      </c>
      <c r="C17" s="73">
        <v>8608707.4199999999</v>
      </c>
    </row>
    <row r="18" spans="1:3" x14ac:dyDescent="0.25">
      <c r="A18" s="72" t="s">
        <v>171</v>
      </c>
      <c r="B18" s="73">
        <v>0</v>
      </c>
      <c r="C18" s="73">
        <v>0</v>
      </c>
    </row>
    <row r="19" spans="1:3" x14ac:dyDescent="0.25">
      <c r="A19" s="72" t="s">
        <v>172</v>
      </c>
      <c r="B19" s="73">
        <v>58234798.759999998</v>
      </c>
      <c r="C19" s="73">
        <v>54813450.670000002</v>
      </c>
    </row>
    <row r="20" spans="1:3" x14ac:dyDescent="0.25">
      <c r="A20" s="72" t="s">
        <v>173</v>
      </c>
      <c r="B20" s="73">
        <v>291920667.37</v>
      </c>
      <c r="C20" s="73">
        <v>296992470.06</v>
      </c>
    </row>
    <row r="21" spans="1:3" x14ac:dyDescent="0.25">
      <c r="A21" s="72" t="s">
        <v>174</v>
      </c>
      <c r="B21" s="73">
        <v>291920667.37</v>
      </c>
      <c r="C21" s="73">
        <v>296992470.06</v>
      </c>
    </row>
    <row r="22" spans="1:3" x14ac:dyDescent="0.25">
      <c r="A22" s="72" t="s">
        <v>175</v>
      </c>
      <c r="B22" s="73">
        <v>0</v>
      </c>
      <c r="C22" s="73">
        <v>0</v>
      </c>
    </row>
    <row r="23" spans="1:3" x14ac:dyDescent="0.25">
      <c r="A23" s="72" t="s">
        <v>176</v>
      </c>
      <c r="B23" s="73">
        <v>0</v>
      </c>
      <c r="C23" s="73">
        <v>0</v>
      </c>
    </row>
    <row r="24" spans="1:3" x14ac:dyDescent="0.25">
      <c r="A24" s="72" t="s">
        <v>177</v>
      </c>
      <c r="B24" s="73">
        <v>0</v>
      </c>
      <c r="C24" s="73">
        <v>0</v>
      </c>
    </row>
    <row r="25" spans="1:3" x14ac:dyDescent="0.25">
      <c r="A25" s="72" t="s">
        <v>178</v>
      </c>
      <c r="B25" s="73">
        <v>0</v>
      </c>
      <c r="C25" s="73">
        <v>0</v>
      </c>
    </row>
    <row r="26" spans="1:3" x14ac:dyDescent="0.25">
      <c r="A26" s="72" t="s">
        <v>179</v>
      </c>
      <c r="B26" s="73">
        <v>0</v>
      </c>
      <c r="C26" s="73">
        <v>0</v>
      </c>
    </row>
    <row r="27" spans="1:3" x14ac:dyDescent="0.25">
      <c r="A27" s="72" t="s">
        <v>180</v>
      </c>
      <c r="B27" s="73">
        <v>0</v>
      </c>
      <c r="C27" s="73">
        <v>0</v>
      </c>
    </row>
    <row r="28" spans="1:3" x14ac:dyDescent="0.25">
      <c r="A28" s="72" t="s">
        <v>181</v>
      </c>
      <c r="B28" s="73">
        <v>0</v>
      </c>
      <c r="C28" s="73">
        <v>0</v>
      </c>
    </row>
    <row r="29" spans="1:3" x14ac:dyDescent="0.25">
      <c r="A29" s="72" t="s">
        <v>182</v>
      </c>
      <c r="B29" s="73">
        <v>822422415.50999999</v>
      </c>
      <c r="C29" s="73">
        <v>831029491.12</v>
      </c>
    </row>
    <row r="30" spans="1:3" x14ac:dyDescent="0.25">
      <c r="A30" s="72" t="s">
        <v>183</v>
      </c>
      <c r="B30" s="72"/>
      <c r="C30" s="72"/>
    </row>
    <row r="31" spans="1:3" x14ac:dyDescent="0.25">
      <c r="A31" s="72" t="s">
        <v>184</v>
      </c>
      <c r="B31" s="73">
        <v>505690206.60000002</v>
      </c>
      <c r="C31" s="73">
        <v>479386751.20999998</v>
      </c>
    </row>
    <row r="32" spans="1:3" x14ac:dyDescent="0.25">
      <c r="A32" s="72" t="s">
        <v>185</v>
      </c>
      <c r="B32" s="73">
        <v>249094227.96000001</v>
      </c>
      <c r="C32" s="73">
        <v>235433362.05000001</v>
      </c>
    </row>
    <row r="33" spans="1:3" x14ac:dyDescent="0.25">
      <c r="A33" s="72" t="s">
        <v>186</v>
      </c>
      <c r="B33" s="73">
        <v>60179373.020000003</v>
      </c>
      <c r="C33" s="73">
        <v>46349450.240000002</v>
      </c>
    </row>
    <row r="34" spans="1:3" x14ac:dyDescent="0.25">
      <c r="A34" s="72" t="s">
        <v>187</v>
      </c>
      <c r="B34" s="73">
        <v>196416605.62</v>
      </c>
      <c r="C34" s="73">
        <v>197603938.91999999</v>
      </c>
    </row>
    <row r="35" spans="1:3" x14ac:dyDescent="0.25">
      <c r="A35" s="72" t="s">
        <v>188</v>
      </c>
      <c r="B35" s="73">
        <v>56037981.759999998</v>
      </c>
      <c r="C35" s="73">
        <v>45548185.68</v>
      </c>
    </row>
    <row r="36" spans="1:3" x14ac:dyDescent="0.25">
      <c r="A36" s="72" t="s">
        <v>189</v>
      </c>
      <c r="B36" s="73">
        <v>22139558.109999999</v>
      </c>
      <c r="C36" s="73">
        <v>17755386.23</v>
      </c>
    </row>
    <row r="37" spans="1:3" x14ac:dyDescent="0.25">
      <c r="A37" s="72" t="s">
        <v>190</v>
      </c>
      <c r="B37" s="73">
        <v>0</v>
      </c>
      <c r="C37" s="73">
        <v>0</v>
      </c>
    </row>
    <row r="38" spans="1:3" x14ac:dyDescent="0.25">
      <c r="A38" s="72" t="s">
        <v>191</v>
      </c>
      <c r="B38" s="73">
        <v>7229816.8600000003</v>
      </c>
      <c r="C38" s="73">
        <v>1286759.44</v>
      </c>
    </row>
    <row r="39" spans="1:3" x14ac:dyDescent="0.25">
      <c r="A39" s="72" t="s">
        <v>192</v>
      </c>
      <c r="B39" s="73">
        <v>20558667.890000001</v>
      </c>
      <c r="C39" s="73">
        <v>21136631.460000001</v>
      </c>
    </row>
    <row r="40" spans="1:3" x14ac:dyDescent="0.25">
      <c r="A40" s="72" t="s">
        <v>193</v>
      </c>
      <c r="B40" s="73">
        <v>6109938.9000000004</v>
      </c>
      <c r="C40" s="73">
        <v>5369408.5499999998</v>
      </c>
    </row>
    <row r="41" spans="1:3" x14ac:dyDescent="0.25">
      <c r="A41" s="72" t="s">
        <v>194</v>
      </c>
      <c r="B41" s="73">
        <v>0</v>
      </c>
      <c r="C41" s="73">
        <v>0</v>
      </c>
    </row>
    <row r="42" spans="1:3" x14ac:dyDescent="0.25">
      <c r="A42" s="72" t="s">
        <v>195</v>
      </c>
      <c r="B42" s="73">
        <v>0</v>
      </c>
      <c r="C42" s="73">
        <v>0</v>
      </c>
    </row>
    <row r="43" spans="1:3" x14ac:dyDescent="0.25">
      <c r="A43" s="72" t="s">
        <v>196</v>
      </c>
      <c r="B43" s="73">
        <v>0</v>
      </c>
      <c r="C43" s="73">
        <v>0</v>
      </c>
    </row>
    <row r="44" spans="1:3" x14ac:dyDescent="0.25">
      <c r="A44" s="72" t="s">
        <v>197</v>
      </c>
      <c r="B44" s="73">
        <v>0</v>
      </c>
      <c r="C44" s="73">
        <v>0</v>
      </c>
    </row>
    <row r="45" spans="1:3" x14ac:dyDescent="0.25">
      <c r="A45" s="72" t="s">
        <v>174</v>
      </c>
      <c r="B45" s="73">
        <v>0</v>
      </c>
      <c r="C45" s="73">
        <v>0</v>
      </c>
    </row>
    <row r="46" spans="1:3" x14ac:dyDescent="0.25">
      <c r="A46" s="72" t="s">
        <v>198</v>
      </c>
      <c r="B46" s="73">
        <v>0</v>
      </c>
      <c r="C46" s="73">
        <v>0</v>
      </c>
    </row>
    <row r="47" spans="1:3" x14ac:dyDescent="0.25">
      <c r="A47" s="72" t="s">
        <v>199</v>
      </c>
      <c r="B47" s="73">
        <v>0</v>
      </c>
      <c r="C47" s="73">
        <v>0</v>
      </c>
    </row>
    <row r="48" spans="1:3" x14ac:dyDescent="0.25">
      <c r="A48" s="72" t="s">
        <v>200</v>
      </c>
      <c r="B48" s="73">
        <v>0</v>
      </c>
      <c r="C48" s="73">
        <v>0</v>
      </c>
    </row>
    <row r="49" spans="1:3" x14ac:dyDescent="0.25">
      <c r="A49" s="72" t="s">
        <v>201</v>
      </c>
      <c r="B49" s="73">
        <v>2006986.76</v>
      </c>
      <c r="C49" s="73">
        <v>2730712.35</v>
      </c>
    </row>
    <row r="50" spans="1:3" x14ac:dyDescent="0.25">
      <c r="A50" s="72" t="s">
        <v>202</v>
      </c>
      <c r="B50" s="73">
        <v>2006986.76</v>
      </c>
      <c r="C50" s="73">
        <v>2558612.35</v>
      </c>
    </row>
    <row r="51" spans="1:3" x14ac:dyDescent="0.25">
      <c r="A51" s="72" t="s">
        <v>203</v>
      </c>
      <c r="B51" s="73">
        <v>0</v>
      </c>
      <c r="C51" s="73">
        <v>0</v>
      </c>
    </row>
    <row r="52" spans="1:3" x14ac:dyDescent="0.25">
      <c r="A52" s="72" t="s">
        <v>204</v>
      </c>
      <c r="B52" s="73">
        <v>0</v>
      </c>
      <c r="C52" s="73">
        <v>0</v>
      </c>
    </row>
    <row r="53" spans="1:3" x14ac:dyDescent="0.25">
      <c r="A53" s="72" t="s">
        <v>205</v>
      </c>
      <c r="B53" s="73">
        <v>0</v>
      </c>
      <c r="C53" s="73">
        <v>172100</v>
      </c>
    </row>
    <row r="54" spans="1:3" x14ac:dyDescent="0.25">
      <c r="A54" s="72" t="s">
        <v>206</v>
      </c>
      <c r="B54" s="73">
        <v>0</v>
      </c>
      <c r="C54" s="73">
        <v>0</v>
      </c>
    </row>
    <row r="55" spans="1:3" x14ac:dyDescent="0.25">
      <c r="A55" s="72" t="s">
        <v>207</v>
      </c>
      <c r="B55" s="73">
        <v>23297509.719999999</v>
      </c>
      <c r="C55" s="73">
        <v>22387958.010000002</v>
      </c>
    </row>
    <row r="56" spans="1:3" x14ac:dyDescent="0.25">
      <c r="A56" s="72" t="s">
        <v>208</v>
      </c>
      <c r="B56" s="73">
        <v>23031690.140000001</v>
      </c>
      <c r="C56" s="73">
        <v>17488938.969999999</v>
      </c>
    </row>
    <row r="57" spans="1:3" x14ac:dyDescent="0.25">
      <c r="A57" s="72" t="s">
        <v>209</v>
      </c>
      <c r="B57" s="72"/>
      <c r="C57" s="72"/>
    </row>
    <row r="58" spans="1:3" x14ac:dyDescent="0.25">
      <c r="A58" s="72" t="s">
        <v>210</v>
      </c>
      <c r="B58" s="72"/>
      <c r="C58" s="72"/>
    </row>
    <row r="59" spans="1:3" x14ac:dyDescent="0.25">
      <c r="A59" s="72" t="s">
        <v>211</v>
      </c>
      <c r="B59" s="72"/>
      <c r="C59" s="72"/>
    </row>
    <row r="60" spans="1:3" x14ac:dyDescent="0.25">
      <c r="A60" s="72" t="s">
        <v>212</v>
      </c>
      <c r="B60" s="72"/>
      <c r="C60" s="72"/>
    </row>
    <row r="61" spans="1:3" x14ac:dyDescent="0.25">
      <c r="A61" s="72" t="s">
        <v>213</v>
      </c>
      <c r="B61" s="73">
        <v>265819.58</v>
      </c>
      <c r="C61" s="73">
        <v>4899019.04</v>
      </c>
    </row>
    <row r="62" spans="1:3" x14ac:dyDescent="0.25">
      <c r="A62" s="72" t="s">
        <v>214</v>
      </c>
      <c r="B62" s="73">
        <v>26991669.370000001</v>
      </c>
      <c r="C62" s="73">
        <v>3800682.86</v>
      </c>
    </row>
    <row r="63" spans="1:3" x14ac:dyDescent="0.25">
      <c r="A63" s="72" t="s">
        <v>215</v>
      </c>
      <c r="B63" s="73">
        <v>614024354.21000004</v>
      </c>
      <c r="C63" s="73">
        <v>553854290.11000001</v>
      </c>
    </row>
    <row r="64" spans="1:3" x14ac:dyDescent="0.25">
      <c r="A64" s="72" t="s">
        <v>216</v>
      </c>
      <c r="B64" s="73">
        <v>208398061.30000001</v>
      </c>
      <c r="C64" s="73">
        <v>277175201.00999999</v>
      </c>
    </row>
    <row r="66" spans="1:1" x14ac:dyDescent="0.25">
      <c r="A66" t="s">
        <v>217</v>
      </c>
    </row>
  </sheetData>
  <mergeCells count="6"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zoomScale="70" zoomScaleNormal="70" workbookViewId="0">
      <selection activeCell="A12" sqref="A12"/>
    </sheetView>
  </sheetViews>
  <sheetFormatPr baseColWidth="10" defaultRowHeight="15" x14ac:dyDescent="0.25"/>
  <cols>
    <col min="1" max="1" width="89.1406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0" customHeight="1" x14ac:dyDescent="0.25">
      <c r="A1" s="114" t="s">
        <v>85</v>
      </c>
      <c r="B1" s="115"/>
      <c r="C1" s="115"/>
      <c r="D1" s="115"/>
      <c r="E1" s="115"/>
      <c r="F1" s="115"/>
      <c r="G1" s="115"/>
    </row>
    <row r="2" spans="1:7" ht="24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</row>
    <row r="3" spans="1:7" x14ac:dyDescent="0.25">
      <c r="A3" s="5" t="s">
        <v>7</v>
      </c>
      <c r="B3" s="13">
        <v>529989975.24000001</v>
      </c>
      <c r="C3" s="6">
        <v>0</v>
      </c>
      <c r="D3" s="13">
        <v>529989975.24000001</v>
      </c>
      <c r="E3" s="13">
        <v>249094227.96000001</v>
      </c>
      <c r="F3" s="13">
        <v>209790995.81999999</v>
      </c>
      <c r="G3" s="7">
        <v>280895747.27999997</v>
      </c>
    </row>
    <row r="4" spans="1:7" x14ac:dyDescent="0.25">
      <c r="A4" s="8" t="s">
        <v>8</v>
      </c>
      <c r="B4" s="12">
        <v>336894204.24000001</v>
      </c>
      <c r="C4" s="12">
        <v>443599.59</v>
      </c>
      <c r="D4" s="12">
        <v>337337803.82999998</v>
      </c>
      <c r="E4" s="12">
        <v>159202708.19999999</v>
      </c>
      <c r="F4" s="12">
        <v>159202708.19999999</v>
      </c>
      <c r="G4" s="9">
        <v>178135095.63</v>
      </c>
    </row>
    <row r="5" spans="1:7" x14ac:dyDescent="0.25">
      <c r="A5" s="8" t="s">
        <v>9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1">
        <v>0</v>
      </c>
    </row>
    <row r="6" spans="1:7" x14ac:dyDescent="0.25">
      <c r="A6" s="8" t="s">
        <v>10</v>
      </c>
      <c r="B6" s="12">
        <v>93390947.689999998</v>
      </c>
      <c r="C6" s="12">
        <v>2312230.7599999998</v>
      </c>
      <c r="D6" s="12">
        <v>95703178.450000003</v>
      </c>
      <c r="E6" s="12">
        <v>45803551.359999999</v>
      </c>
      <c r="F6" s="12">
        <v>6500319.2199999997</v>
      </c>
      <c r="G6" s="9">
        <v>49899627.090000004</v>
      </c>
    </row>
    <row r="7" spans="1:7" x14ac:dyDescent="0.25">
      <c r="A7" s="8" t="s">
        <v>11</v>
      </c>
      <c r="B7" s="12">
        <v>45900000</v>
      </c>
      <c r="C7" s="12">
        <v>552747.05000000005</v>
      </c>
      <c r="D7" s="12">
        <v>46452747.049999997</v>
      </c>
      <c r="E7" s="12">
        <v>21033262.140000001</v>
      </c>
      <c r="F7" s="12">
        <v>21033262.140000001</v>
      </c>
      <c r="G7" s="9">
        <v>25419484.91</v>
      </c>
    </row>
    <row r="8" spans="1:7" x14ac:dyDescent="0.25">
      <c r="A8" s="8" t="s">
        <v>12</v>
      </c>
      <c r="B8" s="12">
        <v>43679728.219999999</v>
      </c>
      <c r="C8" s="12">
        <v>-1287179.26</v>
      </c>
      <c r="D8" s="12">
        <v>42392548.960000001</v>
      </c>
      <c r="E8" s="12">
        <v>18776742.57</v>
      </c>
      <c r="F8" s="12">
        <v>18776742.57</v>
      </c>
      <c r="G8" s="9">
        <v>23615806.390000001</v>
      </c>
    </row>
    <row r="9" spans="1:7" x14ac:dyDescent="0.25">
      <c r="A9" s="8" t="s">
        <v>13</v>
      </c>
      <c r="B9" s="12">
        <v>3702202.39</v>
      </c>
      <c r="C9" s="12">
        <v>-2775955.16</v>
      </c>
      <c r="D9" s="12">
        <v>926247.23</v>
      </c>
      <c r="E9" s="10">
        <v>0</v>
      </c>
      <c r="F9" s="10">
        <v>0</v>
      </c>
      <c r="G9" s="9">
        <v>926247.23</v>
      </c>
    </row>
    <row r="10" spans="1:7" x14ac:dyDescent="0.25">
      <c r="A10" s="8" t="s">
        <v>14</v>
      </c>
      <c r="B10" s="12">
        <v>6422892.7000000002</v>
      </c>
      <c r="C10" s="12">
        <v>754557.02</v>
      </c>
      <c r="D10" s="12">
        <v>7177449.7199999997</v>
      </c>
      <c r="E10" s="12">
        <v>4277963.6900000004</v>
      </c>
      <c r="F10" s="12">
        <v>4277963.6900000004</v>
      </c>
      <c r="G10" s="9">
        <v>2899486.03</v>
      </c>
    </row>
    <row r="11" spans="1:7" x14ac:dyDescent="0.25">
      <c r="A11" s="8" t="s">
        <v>15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1">
        <v>0</v>
      </c>
    </row>
    <row r="12" spans="1:7" x14ac:dyDescent="0.25">
      <c r="A12" s="5" t="s">
        <v>16</v>
      </c>
      <c r="B12" s="13">
        <v>120761034.2</v>
      </c>
      <c r="C12" s="13">
        <v>3599628.48</v>
      </c>
      <c r="D12" s="13">
        <v>124360662.68000001</v>
      </c>
      <c r="E12" s="13">
        <v>60179373.020000003</v>
      </c>
      <c r="F12" s="13">
        <v>58400818.07</v>
      </c>
      <c r="G12" s="7">
        <v>64181289.659999996</v>
      </c>
    </row>
    <row r="13" spans="1:7" x14ac:dyDescent="0.25">
      <c r="A13" s="8" t="s">
        <v>17</v>
      </c>
      <c r="B13" s="12">
        <v>9313042.8800000008</v>
      </c>
      <c r="C13" s="12">
        <v>-1870800.32</v>
      </c>
      <c r="D13" s="12">
        <v>7442242.5599999996</v>
      </c>
      <c r="E13" s="12">
        <v>4124103.16</v>
      </c>
      <c r="F13" s="12">
        <v>3606812.37</v>
      </c>
      <c r="G13" s="9">
        <v>3318139.4</v>
      </c>
    </row>
    <row r="14" spans="1:7" x14ac:dyDescent="0.25">
      <c r="A14" s="8" t="s">
        <v>18</v>
      </c>
      <c r="B14" s="12">
        <v>1042338.23</v>
      </c>
      <c r="C14" s="12">
        <v>-279077.42</v>
      </c>
      <c r="D14" s="12">
        <v>763260.81</v>
      </c>
      <c r="E14" s="12">
        <v>474449.61</v>
      </c>
      <c r="F14" s="12">
        <v>442658.48</v>
      </c>
      <c r="G14" s="9">
        <v>288811.2</v>
      </c>
    </row>
    <row r="15" spans="1:7" x14ac:dyDescent="0.25">
      <c r="A15" s="8" t="s">
        <v>19</v>
      </c>
      <c r="B15" s="12">
        <v>637116.69999999995</v>
      </c>
      <c r="C15" s="12">
        <v>-61031.26</v>
      </c>
      <c r="D15" s="12">
        <v>576085.43999999994</v>
      </c>
      <c r="E15" s="12">
        <v>49499.4</v>
      </c>
      <c r="F15" s="12">
        <v>49499.4</v>
      </c>
      <c r="G15" s="9">
        <v>526586.04</v>
      </c>
    </row>
    <row r="16" spans="1:7" x14ac:dyDescent="0.25">
      <c r="A16" s="8" t="s">
        <v>20</v>
      </c>
      <c r="B16" s="12">
        <v>42550592.140000001</v>
      </c>
      <c r="C16" s="12">
        <v>-20243171.579999998</v>
      </c>
      <c r="D16" s="12">
        <v>22307420.559999999</v>
      </c>
      <c r="E16" s="12">
        <v>4010464.25</v>
      </c>
      <c r="F16" s="12">
        <v>3573412.34</v>
      </c>
      <c r="G16" s="9">
        <v>18296956.309999999</v>
      </c>
    </row>
    <row r="17" spans="1:7" x14ac:dyDescent="0.25">
      <c r="A17" s="8" t="s">
        <v>21</v>
      </c>
      <c r="B17" s="12">
        <v>5499785.3399999999</v>
      </c>
      <c r="C17" s="12">
        <v>-526271.39</v>
      </c>
      <c r="D17" s="12">
        <v>4973513.95</v>
      </c>
      <c r="E17" s="12">
        <v>2431870.85</v>
      </c>
      <c r="F17" s="12">
        <v>2399710.63</v>
      </c>
      <c r="G17" s="9">
        <v>2541643.1</v>
      </c>
    </row>
    <row r="18" spans="1:7" x14ac:dyDescent="0.25">
      <c r="A18" s="8" t="s">
        <v>22</v>
      </c>
      <c r="B18" s="12">
        <v>48149702.420000002</v>
      </c>
      <c r="C18" s="12">
        <v>-2383709.27</v>
      </c>
      <c r="D18" s="12">
        <v>45765993.149999999</v>
      </c>
      <c r="E18" s="12">
        <v>20532741.23</v>
      </c>
      <c r="F18" s="12">
        <v>20348682.02</v>
      </c>
      <c r="G18" s="9">
        <v>25233251.920000002</v>
      </c>
    </row>
    <row r="19" spans="1:7" x14ac:dyDescent="0.25">
      <c r="A19" s="8" t="s">
        <v>23</v>
      </c>
      <c r="B19" s="12">
        <v>5048384.1500000004</v>
      </c>
      <c r="C19" s="12">
        <v>8148304.3799999999</v>
      </c>
      <c r="D19" s="12">
        <v>13196688.529999999</v>
      </c>
      <c r="E19" s="12">
        <v>5429671.29</v>
      </c>
      <c r="F19" s="12">
        <v>5416336.0800000001</v>
      </c>
      <c r="G19" s="9">
        <v>7767017.2400000002</v>
      </c>
    </row>
    <row r="20" spans="1:7" x14ac:dyDescent="0.25">
      <c r="A20" s="8" t="s">
        <v>24</v>
      </c>
      <c r="B20" s="10">
        <v>0</v>
      </c>
      <c r="C20" s="12">
        <v>1210372.44</v>
      </c>
      <c r="D20" s="12">
        <v>1210372.44</v>
      </c>
      <c r="E20" s="12">
        <v>508372.44</v>
      </c>
      <c r="F20" s="12">
        <v>508372.44</v>
      </c>
      <c r="G20" s="9">
        <v>702000</v>
      </c>
    </row>
    <row r="21" spans="1:7" x14ac:dyDescent="0.25">
      <c r="A21" s="8" t="s">
        <v>25</v>
      </c>
      <c r="B21" s="12">
        <v>8520072.3399999999</v>
      </c>
      <c r="C21" s="12">
        <v>19605012.899999999</v>
      </c>
      <c r="D21" s="12">
        <v>28125085.239999998</v>
      </c>
      <c r="E21" s="12">
        <v>22618200.789999999</v>
      </c>
      <c r="F21" s="12">
        <v>22055334.309999999</v>
      </c>
      <c r="G21" s="9">
        <v>5506884.4500000002</v>
      </c>
    </row>
    <row r="22" spans="1:7" x14ac:dyDescent="0.25">
      <c r="A22" s="5" t="s">
        <v>26</v>
      </c>
      <c r="B22" s="13">
        <v>420510283.60000002</v>
      </c>
      <c r="C22" s="13">
        <v>60329016.240000002</v>
      </c>
      <c r="D22" s="13">
        <v>480839299.83999997</v>
      </c>
      <c r="E22" s="13">
        <v>196416605.62</v>
      </c>
      <c r="F22" s="13">
        <v>192126924.84999999</v>
      </c>
      <c r="G22" s="7">
        <v>284422694.22000003</v>
      </c>
    </row>
    <row r="23" spans="1:7" x14ac:dyDescent="0.25">
      <c r="A23" s="8" t="s">
        <v>27</v>
      </c>
      <c r="B23" s="12">
        <v>38337376.009999998</v>
      </c>
      <c r="C23" s="12">
        <v>-540125.51</v>
      </c>
      <c r="D23" s="12">
        <v>37797250.5</v>
      </c>
      <c r="E23" s="12">
        <v>15663810.68</v>
      </c>
      <c r="F23" s="12">
        <v>15613457.08</v>
      </c>
      <c r="G23" s="9">
        <v>22133439.82</v>
      </c>
    </row>
    <row r="24" spans="1:7" x14ac:dyDescent="0.25">
      <c r="A24" s="8" t="s">
        <v>28</v>
      </c>
      <c r="B24" s="12">
        <v>87343519.150000006</v>
      </c>
      <c r="C24" s="12">
        <v>-15542352.609999999</v>
      </c>
      <c r="D24" s="12">
        <v>71801166.540000007</v>
      </c>
      <c r="E24" s="12">
        <v>30857599.41</v>
      </c>
      <c r="F24" s="12">
        <v>30736409.41</v>
      </c>
      <c r="G24" s="9">
        <v>40943567.130000003</v>
      </c>
    </row>
    <row r="25" spans="1:7" x14ac:dyDescent="0.25">
      <c r="A25" s="8" t="s">
        <v>29</v>
      </c>
      <c r="B25" s="12">
        <v>121236009.86</v>
      </c>
      <c r="C25" s="12">
        <v>70070044.799999997</v>
      </c>
      <c r="D25" s="12">
        <v>191306054.66</v>
      </c>
      <c r="E25" s="12">
        <v>82054926.640000001</v>
      </c>
      <c r="F25" s="12">
        <v>80591236.180000007</v>
      </c>
      <c r="G25" s="9">
        <v>109251128.02</v>
      </c>
    </row>
    <row r="26" spans="1:7" x14ac:dyDescent="0.25">
      <c r="A26" s="8" t="s">
        <v>30</v>
      </c>
      <c r="B26" s="12">
        <v>22519876.079999998</v>
      </c>
      <c r="C26" s="12">
        <v>1407230.65</v>
      </c>
      <c r="D26" s="12">
        <v>23927106.73</v>
      </c>
      <c r="E26" s="12">
        <v>14864104</v>
      </c>
      <c r="F26" s="12">
        <v>14304224.199999999</v>
      </c>
      <c r="G26" s="9">
        <v>9063002.7300000004</v>
      </c>
    </row>
    <row r="27" spans="1:7" x14ac:dyDescent="0.25">
      <c r="A27" s="8" t="s">
        <v>31</v>
      </c>
      <c r="B27" s="12">
        <v>90533264.959999993</v>
      </c>
      <c r="C27" s="12">
        <v>9504663.6699999999</v>
      </c>
      <c r="D27" s="12">
        <v>100037928.63</v>
      </c>
      <c r="E27" s="12">
        <v>29499442.309999999</v>
      </c>
      <c r="F27" s="12">
        <v>28822682.789999999</v>
      </c>
      <c r="G27" s="9">
        <v>70538486.319999993</v>
      </c>
    </row>
    <row r="28" spans="1:7" x14ac:dyDescent="0.25">
      <c r="A28" s="8" t="s">
        <v>32</v>
      </c>
      <c r="B28" s="12">
        <v>12120000</v>
      </c>
      <c r="C28" s="12">
        <v>7646787.1500000004</v>
      </c>
      <c r="D28" s="12">
        <v>19766787.149999999</v>
      </c>
      <c r="E28" s="12">
        <v>5353733.6399999997</v>
      </c>
      <c r="F28" s="12">
        <v>5333733.6399999997</v>
      </c>
      <c r="G28" s="9">
        <v>14413053.51</v>
      </c>
    </row>
    <row r="29" spans="1:7" x14ac:dyDescent="0.25">
      <c r="A29" s="8" t="s">
        <v>33</v>
      </c>
      <c r="B29" s="12">
        <v>1364636.2</v>
      </c>
      <c r="C29" s="12">
        <v>-1182287.76</v>
      </c>
      <c r="D29" s="12">
        <v>182348.44</v>
      </c>
      <c r="E29" s="12">
        <v>131155.57</v>
      </c>
      <c r="F29" s="12">
        <v>75248.710000000006</v>
      </c>
      <c r="G29" s="9">
        <v>51192.87</v>
      </c>
    </row>
    <row r="30" spans="1:7" x14ac:dyDescent="0.25">
      <c r="A30" s="8" t="s">
        <v>34</v>
      </c>
      <c r="B30" s="12">
        <v>19367705.359999999</v>
      </c>
      <c r="C30" s="12">
        <v>-8966650.9299999997</v>
      </c>
      <c r="D30" s="12">
        <v>10401054.43</v>
      </c>
      <c r="E30" s="12">
        <v>8795212.6699999999</v>
      </c>
      <c r="F30" s="12">
        <v>8644600.1899999995</v>
      </c>
      <c r="G30" s="9">
        <v>1605841.76</v>
      </c>
    </row>
    <row r="31" spans="1:7" x14ac:dyDescent="0.25">
      <c r="A31" s="8" t="s">
        <v>35</v>
      </c>
      <c r="B31" s="12">
        <v>27687895.98</v>
      </c>
      <c r="C31" s="12">
        <v>-2068293.22</v>
      </c>
      <c r="D31" s="12">
        <v>25619602.760000002</v>
      </c>
      <c r="E31" s="12">
        <v>9196620.6999999993</v>
      </c>
      <c r="F31" s="12">
        <v>8005332.6500000004</v>
      </c>
      <c r="G31" s="9">
        <v>16422982.060000001</v>
      </c>
    </row>
    <row r="32" spans="1:7" x14ac:dyDescent="0.25">
      <c r="A32" s="5" t="s">
        <v>36</v>
      </c>
      <c r="B32" s="13">
        <v>124237219.45</v>
      </c>
      <c r="C32" s="13">
        <v>41134671.909999996</v>
      </c>
      <c r="D32" s="13">
        <v>165371891.36000001</v>
      </c>
      <c r="E32" s="13">
        <v>56037981.759999998</v>
      </c>
      <c r="F32" s="13">
        <v>54933505.189999998</v>
      </c>
      <c r="G32" s="7">
        <v>109333909.59999999</v>
      </c>
    </row>
    <row r="33" spans="1:7" x14ac:dyDescent="0.25">
      <c r="A33" s="8" t="s">
        <v>37</v>
      </c>
      <c r="B33" s="12">
        <v>43517978.109999999</v>
      </c>
      <c r="C33" s="12">
        <v>1515000</v>
      </c>
      <c r="D33" s="12">
        <v>45032978.109999999</v>
      </c>
      <c r="E33" s="12">
        <v>22139558.109999999</v>
      </c>
      <c r="F33" s="12">
        <v>22139558.109999999</v>
      </c>
      <c r="G33" s="9">
        <v>22893420</v>
      </c>
    </row>
    <row r="34" spans="1:7" x14ac:dyDescent="0.25">
      <c r="A34" s="8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1">
        <v>0</v>
      </c>
    </row>
    <row r="35" spans="1:7" x14ac:dyDescent="0.25">
      <c r="A35" s="8" t="s">
        <v>39</v>
      </c>
      <c r="B35" s="12">
        <v>8578000</v>
      </c>
      <c r="C35" s="12">
        <v>21458164.079999998</v>
      </c>
      <c r="D35" s="12">
        <v>30036164.079999998</v>
      </c>
      <c r="E35" s="12">
        <v>7229816.8600000003</v>
      </c>
      <c r="F35" s="12">
        <v>7078368.2999999998</v>
      </c>
      <c r="G35" s="9">
        <v>22806347.219999999</v>
      </c>
    </row>
    <row r="36" spans="1:7" x14ac:dyDescent="0.25">
      <c r="A36" s="8" t="s">
        <v>40</v>
      </c>
      <c r="B36" s="12">
        <v>56818000</v>
      </c>
      <c r="C36" s="12">
        <v>17661507.829999998</v>
      </c>
      <c r="D36" s="12">
        <v>74479507.829999998</v>
      </c>
      <c r="E36" s="12">
        <v>20558667.890000001</v>
      </c>
      <c r="F36" s="12">
        <v>20509499.140000001</v>
      </c>
      <c r="G36" s="9">
        <v>53920839.939999998</v>
      </c>
    </row>
    <row r="37" spans="1:7" x14ac:dyDescent="0.25">
      <c r="A37" s="8" t="s">
        <v>41</v>
      </c>
      <c r="B37" s="12">
        <v>15323241.34</v>
      </c>
      <c r="C37" s="10">
        <v>0</v>
      </c>
      <c r="D37" s="12">
        <v>15323241.34</v>
      </c>
      <c r="E37" s="12">
        <v>6109938.9000000004</v>
      </c>
      <c r="F37" s="12">
        <v>5206079.6399999997</v>
      </c>
      <c r="G37" s="9">
        <v>9213302.4399999995</v>
      </c>
    </row>
    <row r="38" spans="1:7" x14ac:dyDescent="0.25">
      <c r="A38" s="8" t="s">
        <v>42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1">
        <v>0</v>
      </c>
    </row>
    <row r="39" spans="1:7" x14ac:dyDescent="0.25">
      <c r="A39" s="8" t="s">
        <v>43</v>
      </c>
      <c r="B39" s="10">
        <v>0</v>
      </c>
      <c r="C39" s="12">
        <v>500000</v>
      </c>
      <c r="D39" s="12">
        <v>500000</v>
      </c>
      <c r="E39" s="10">
        <v>0</v>
      </c>
      <c r="F39" s="10">
        <v>0</v>
      </c>
      <c r="G39" s="9">
        <v>500000</v>
      </c>
    </row>
    <row r="40" spans="1:7" x14ac:dyDescent="0.25">
      <c r="A40" s="8" t="s">
        <v>44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1">
        <v>0</v>
      </c>
    </row>
    <row r="41" spans="1:7" x14ac:dyDescent="0.25">
      <c r="A41" s="5" t="s">
        <v>45</v>
      </c>
      <c r="B41" s="13">
        <v>34656134.659999996</v>
      </c>
      <c r="C41" s="13">
        <v>-5599477.5899999999</v>
      </c>
      <c r="D41" s="13">
        <v>29056657.07</v>
      </c>
      <c r="E41" s="13">
        <v>13366630.32</v>
      </c>
      <c r="F41" s="13">
        <v>10629470.869999999</v>
      </c>
      <c r="G41" s="7">
        <v>15690026.75</v>
      </c>
    </row>
    <row r="42" spans="1:7" x14ac:dyDescent="0.25">
      <c r="A42" s="8" t="s">
        <v>46</v>
      </c>
      <c r="B42" s="12">
        <v>2978708</v>
      </c>
      <c r="C42" s="12">
        <v>8574394.8599999994</v>
      </c>
      <c r="D42" s="12">
        <v>11553102.859999999</v>
      </c>
      <c r="E42" s="12">
        <v>2623998.42</v>
      </c>
      <c r="F42" s="12">
        <v>570113.77</v>
      </c>
      <c r="G42" s="9">
        <v>8929104.4399999995</v>
      </c>
    </row>
    <row r="43" spans="1:7" x14ac:dyDescent="0.25">
      <c r="A43" s="8" t="s">
        <v>47</v>
      </c>
      <c r="B43" s="12">
        <v>21171000</v>
      </c>
      <c r="C43" s="12">
        <v>-15491766.529999999</v>
      </c>
      <c r="D43" s="12">
        <v>5679233.4699999997</v>
      </c>
      <c r="E43" s="12">
        <v>4478398.82</v>
      </c>
      <c r="F43" s="12">
        <v>4439504.0199999996</v>
      </c>
      <c r="G43" s="9">
        <v>1200834.6499999999</v>
      </c>
    </row>
    <row r="44" spans="1:7" x14ac:dyDescent="0.25">
      <c r="A44" s="8" t="s">
        <v>48</v>
      </c>
      <c r="B44" s="12">
        <v>310794</v>
      </c>
      <c r="C44" s="12">
        <v>-204674.11</v>
      </c>
      <c r="D44" s="12">
        <v>106119.89</v>
      </c>
      <c r="E44" s="12">
        <v>106119.89</v>
      </c>
      <c r="F44" s="12">
        <v>106119.89</v>
      </c>
      <c r="G44" s="11">
        <v>0</v>
      </c>
    </row>
    <row r="45" spans="1:7" x14ac:dyDescent="0.25">
      <c r="A45" s="8" t="s">
        <v>49</v>
      </c>
      <c r="B45" s="12">
        <v>2400000</v>
      </c>
      <c r="C45" s="12">
        <v>884976.25</v>
      </c>
      <c r="D45" s="12">
        <v>3284976.25</v>
      </c>
      <c r="E45" s="12">
        <v>1658799.95</v>
      </c>
      <c r="F45" s="12">
        <v>1658799.95</v>
      </c>
      <c r="G45" s="9">
        <v>1626176.3</v>
      </c>
    </row>
    <row r="46" spans="1:7" x14ac:dyDescent="0.25">
      <c r="A46" s="8" t="s">
        <v>50</v>
      </c>
      <c r="B46" s="12">
        <v>2363660</v>
      </c>
      <c r="C46" s="12">
        <v>-610047.68000000005</v>
      </c>
      <c r="D46" s="12">
        <v>1753612.32</v>
      </c>
      <c r="E46" s="12">
        <v>1728681.3</v>
      </c>
      <c r="F46" s="12">
        <v>1728681.3</v>
      </c>
      <c r="G46" s="9">
        <v>24931.02</v>
      </c>
    </row>
    <row r="47" spans="1:7" x14ac:dyDescent="0.25">
      <c r="A47" s="8" t="s">
        <v>51</v>
      </c>
      <c r="B47" s="12">
        <v>4701972.66</v>
      </c>
      <c r="C47" s="12">
        <v>-102039.65</v>
      </c>
      <c r="D47" s="12">
        <v>4599933.01</v>
      </c>
      <c r="E47" s="12">
        <v>1979024.74</v>
      </c>
      <c r="F47" s="12">
        <v>1938540.74</v>
      </c>
      <c r="G47" s="9">
        <v>2620908.27</v>
      </c>
    </row>
    <row r="48" spans="1:7" x14ac:dyDescent="0.25">
      <c r="A48" s="8" t="s">
        <v>52</v>
      </c>
      <c r="B48" s="10">
        <v>0</v>
      </c>
      <c r="C48" s="12">
        <v>3181.2</v>
      </c>
      <c r="D48" s="12">
        <v>3181.2</v>
      </c>
      <c r="E48" s="10">
        <v>0</v>
      </c>
      <c r="F48" s="10">
        <v>0</v>
      </c>
      <c r="G48" s="9">
        <v>3181.2</v>
      </c>
    </row>
    <row r="49" spans="1:7" x14ac:dyDescent="0.25">
      <c r="A49" s="8" t="s">
        <v>53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1">
        <v>0</v>
      </c>
    </row>
    <row r="50" spans="1:7" x14ac:dyDescent="0.25">
      <c r="A50" s="8" t="s">
        <v>54</v>
      </c>
      <c r="B50" s="12">
        <v>730000</v>
      </c>
      <c r="C50" s="12">
        <v>1346498.07</v>
      </c>
      <c r="D50" s="12">
        <v>2076498.07</v>
      </c>
      <c r="E50" s="12">
        <v>791607.2</v>
      </c>
      <c r="F50" s="12">
        <v>187711.2</v>
      </c>
      <c r="G50" s="9">
        <v>1284890.8700000001</v>
      </c>
    </row>
    <row r="51" spans="1:7" x14ac:dyDescent="0.25">
      <c r="A51" s="5" t="s">
        <v>55</v>
      </c>
      <c r="B51" s="13">
        <v>164175562.84999999</v>
      </c>
      <c r="C51" s="13">
        <v>201618674.08000001</v>
      </c>
      <c r="D51" s="13">
        <v>365794236.93000001</v>
      </c>
      <c r="E51" s="13">
        <v>73669406.670000002</v>
      </c>
      <c r="F51" s="13">
        <v>73669406.670000002</v>
      </c>
      <c r="G51" s="7">
        <v>292124830.25999999</v>
      </c>
    </row>
    <row r="52" spans="1:7" x14ac:dyDescent="0.25">
      <c r="A52" s="8" t="s">
        <v>56</v>
      </c>
      <c r="B52" s="12">
        <v>164175562.84999999</v>
      </c>
      <c r="C52" s="12">
        <v>201618674.08000001</v>
      </c>
      <c r="D52" s="12">
        <v>365794236.93000001</v>
      </c>
      <c r="E52" s="12">
        <v>73669406.670000002</v>
      </c>
      <c r="F52" s="12">
        <v>73669406.670000002</v>
      </c>
      <c r="G52" s="9">
        <v>292124830.25999999</v>
      </c>
    </row>
    <row r="53" spans="1:7" x14ac:dyDescent="0.25">
      <c r="A53" s="8" t="s">
        <v>57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1">
        <v>0</v>
      </c>
    </row>
    <row r="54" spans="1:7" x14ac:dyDescent="0.25">
      <c r="A54" s="8" t="s">
        <v>58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1">
        <v>0</v>
      </c>
    </row>
    <row r="55" spans="1:7" x14ac:dyDescent="0.25">
      <c r="A55" s="5" t="s">
        <v>59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4">
        <v>0</v>
      </c>
    </row>
    <row r="56" spans="1:7" x14ac:dyDescent="0.25">
      <c r="A56" s="8" t="s">
        <v>60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1">
        <v>0</v>
      </c>
    </row>
    <row r="57" spans="1:7" x14ac:dyDescent="0.25">
      <c r="A57" s="8" t="s">
        <v>61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1">
        <v>0</v>
      </c>
    </row>
    <row r="58" spans="1:7" x14ac:dyDescent="0.25">
      <c r="A58" s="8" t="s">
        <v>62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1">
        <v>0</v>
      </c>
    </row>
    <row r="59" spans="1:7" x14ac:dyDescent="0.25">
      <c r="A59" s="8" t="s">
        <v>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1">
        <v>0</v>
      </c>
    </row>
    <row r="60" spans="1:7" x14ac:dyDescent="0.25">
      <c r="A60" s="8" t="s">
        <v>64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1">
        <v>0</v>
      </c>
    </row>
    <row r="61" spans="1:7" x14ac:dyDescent="0.25">
      <c r="A61" s="8" t="s">
        <v>65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1">
        <v>0</v>
      </c>
    </row>
    <row r="62" spans="1:7" x14ac:dyDescent="0.25">
      <c r="A62" s="8" t="s">
        <v>66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1">
        <v>0</v>
      </c>
    </row>
    <row r="63" spans="1:7" x14ac:dyDescent="0.25">
      <c r="A63" s="5" t="s">
        <v>67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14">
        <v>0</v>
      </c>
    </row>
    <row r="64" spans="1:7" x14ac:dyDescent="0.25">
      <c r="A64" s="8" t="s">
        <v>68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1">
        <v>0</v>
      </c>
    </row>
    <row r="65" spans="1:7" x14ac:dyDescent="0.25">
      <c r="A65" s="8" t="s">
        <v>69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1">
        <v>0</v>
      </c>
    </row>
    <row r="66" spans="1:7" x14ac:dyDescent="0.25">
      <c r="A66" s="8" t="s">
        <v>70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1">
        <v>0</v>
      </c>
    </row>
    <row r="67" spans="1:7" x14ac:dyDescent="0.25">
      <c r="A67" s="5" t="s">
        <v>71</v>
      </c>
      <c r="B67" s="13">
        <v>16000000</v>
      </c>
      <c r="C67" s="13">
        <v>68436791.819999993</v>
      </c>
      <c r="D67" s="13">
        <v>84436791.819999993</v>
      </c>
      <c r="E67" s="13">
        <v>72010096.430000007</v>
      </c>
      <c r="F67" s="13">
        <v>56735374.840000004</v>
      </c>
      <c r="G67" s="7">
        <v>12426695.390000001</v>
      </c>
    </row>
    <row r="68" spans="1:7" x14ac:dyDescent="0.25">
      <c r="A68" s="8" t="s">
        <v>72</v>
      </c>
      <c r="B68" s="12">
        <v>7818180</v>
      </c>
      <c r="C68" s="10">
        <v>0</v>
      </c>
      <c r="D68" s="12">
        <v>7818180</v>
      </c>
      <c r="E68" s="12">
        <v>3909090</v>
      </c>
      <c r="F68" s="12">
        <v>3909090</v>
      </c>
      <c r="G68" s="9">
        <v>3909090</v>
      </c>
    </row>
    <row r="69" spans="1:7" x14ac:dyDescent="0.25">
      <c r="A69" s="8" t="s">
        <v>73</v>
      </c>
      <c r="B69" s="12">
        <v>8181820</v>
      </c>
      <c r="C69" s="10">
        <v>0</v>
      </c>
      <c r="D69" s="12">
        <v>8181820</v>
      </c>
      <c r="E69" s="12">
        <v>2006986.76</v>
      </c>
      <c r="F69" s="12">
        <v>2006986.76</v>
      </c>
      <c r="G69" s="9">
        <v>6174833.2400000002</v>
      </c>
    </row>
    <row r="70" spans="1:7" x14ac:dyDescent="0.25">
      <c r="A70" s="8" t="s">
        <v>74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1">
        <v>0</v>
      </c>
    </row>
    <row r="71" spans="1:7" x14ac:dyDescent="0.25">
      <c r="A71" s="8" t="s">
        <v>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1">
        <v>0</v>
      </c>
    </row>
    <row r="72" spans="1:7" x14ac:dyDescent="0.25">
      <c r="A72" s="8" t="s">
        <v>76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1">
        <v>0</v>
      </c>
    </row>
    <row r="73" spans="1:7" x14ac:dyDescent="0.25">
      <c r="A73" s="8" t="s">
        <v>77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1">
        <v>0</v>
      </c>
    </row>
    <row r="74" spans="1:7" x14ac:dyDescent="0.25">
      <c r="A74" s="8" t="s">
        <v>78</v>
      </c>
      <c r="B74" s="10">
        <v>0</v>
      </c>
      <c r="C74" s="12">
        <v>68436791.819999993</v>
      </c>
      <c r="D74" s="12">
        <v>68436791.819999993</v>
      </c>
      <c r="E74" s="12">
        <v>66094019.670000002</v>
      </c>
      <c r="F74" s="12">
        <v>50819298.079999998</v>
      </c>
      <c r="G74" s="9">
        <v>2342772.15</v>
      </c>
    </row>
    <row r="75" spans="1:7" x14ac:dyDescent="0.25">
      <c r="A75" s="16" t="s">
        <v>79</v>
      </c>
      <c r="B75" s="17">
        <v>1410330210</v>
      </c>
      <c r="C75" s="17">
        <v>369519304.94</v>
      </c>
      <c r="D75" s="17">
        <v>1779849514.9400001</v>
      </c>
      <c r="E75" s="17">
        <v>720774321.77999997</v>
      </c>
      <c r="F75" s="17">
        <v>656286496.30999994</v>
      </c>
      <c r="G75" s="19">
        <v>1059075193.16</v>
      </c>
    </row>
  </sheetData>
  <mergeCells count="1">
    <mergeCell ref="A1:G1"/>
  </mergeCells>
  <pageMargins left="0.7" right="0.7" top="0.75" bottom="0.75" header="0.3" footer="0.3"/>
  <pageSetup scale="4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A18" sqref="A18"/>
    </sheetView>
  </sheetViews>
  <sheetFormatPr baseColWidth="10" defaultRowHeight="15" x14ac:dyDescent="0.25"/>
  <cols>
    <col min="1" max="1" width="89.140625" customWidth="1"/>
    <col min="2" max="2" width="26" customWidth="1"/>
    <col min="3" max="3" width="28.42578125" customWidth="1"/>
    <col min="4" max="4" width="29.28515625" customWidth="1"/>
    <col min="5" max="5" width="31.28515625" customWidth="1"/>
    <col min="6" max="6" width="27.140625" customWidth="1"/>
    <col min="7" max="7" width="28.28515625" customWidth="1"/>
  </cols>
  <sheetData>
    <row r="1" spans="1:7" ht="67.150000000000006" customHeight="1" x14ac:dyDescent="0.25">
      <c r="A1" s="116" t="s">
        <v>85</v>
      </c>
      <c r="B1" s="117"/>
      <c r="C1" s="117"/>
      <c r="D1" s="117"/>
      <c r="E1" s="117"/>
      <c r="F1" s="117"/>
      <c r="G1" s="117"/>
    </row>
    <row r="2" spans="1:7" ht="24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0" t="s">
        <v>6</v>
      </c>
    </row>
    <row r="3" spans="1:7" x14ac:dyDescent="0.25">
      <c r="A3" s="5" t="s">
        <v>80</v>
      </c>
      <c r="B3" s="13">
        <v>1180175271.1500001</v>
      </c>
      <c r="C3" s="13">
        <v>105063316.63</v>
      </c>
      <c r="D3" s="21">
        <v>1285238587.78</v>
      </c>
      <c r="E3" s="13">
        <v>555618249.46000004</v>
      </c>
      <c r="F3" s="13">
        <v>510046164.29000002</v>
      </c>
      <c r="G3" s="15">
        <v>729620338.32000005</v>
      </c>
    </row>
    <row r="4" spans="1:7" x14ac:dyDescent="0.25">
      <c r="A4" s="5" t="s">
        <v>81</v>
      </c>
      <c r="B4" s="13">
        <v>198831697.50999999</v>
      </c>
      <c r="C4" s="13">
        <v>196019196.49000001</v>
      </c>
      <c r="D4" s="21">
        <v>394850894</v>
      </c>
      <c r="E4" s="13">
        <v>87036036.989999995</v>
      </c>
      <c r="F4" s="13">
        <v>84298877.540000007</v>
      </c>
      <c r="G4" s="15">
        <v>307814857.00999999</v>
      </c>
    </row>
    <row r="5" spans="1:7" x14ac:dyDescent="0.25">
      <c r="A5" s="5" t="s">
        <v>82</v>
      </c>
      <c r="B5" s="13">
        <v>16000000</v>
      </c>
      <c r="C5" s="13">
        <v>68436791.819999993</v>
      </c>
      <c r="D5" s="22">
        <v>84436791.819999993</v>
      </c>
      <c r="E5" s="13">
        <v>72010096.430000007</v>
      </c>
      <c r="F5" s="13">
        <v>56735374.840000004</v>
      </c>
      <c r="G5" s="15">
        <v>12426695.390000001</v>
      </c>
    </row>
    <row r="6" spans="1:7" x14ac:dyDescent="0.25">
      <c r="A6" s="5" t="s">
        <v>83</v>
      </c>
      <c r="B6" s="13">
        <v>15323241.34</v>
      </c>
      <c r="C6" s="6">
        <v>0</v>
      </c>
      <c r="D6" s="22">
        <v>15323241.34</v>
      </c>
      <c r="E6" s="13">
        <v>6109938.9000000004</v>
      </c>
      <c r="F6" s="13">
        <v>5206079.6399999997</v>
      </c>
      <c r="G6" s="15">
        <v>9213302.4399999995</v>
      </c>
    </row>
    <row r="7" spans="1:7" x14ac:dyDescent="0.25">
      <c r="A7" s="23" t="s">
        <v>84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5">
        <v>0</v>
      </c>
    </row>
    <row r="8" spans="1:7" x14ac:dyDescent="0.25">
      <c r="A8" s="16" t="s">
        <v>79</v>
      </c>
      <c r="B8" s="17">
        <v>1410330210</v>
      </c>
      <c r="C8" s="17">
        <v>369519304.94</v>
      </c>
      <c r="D8" s="26">
        <v>1779849514.9400001</v>
      </c>
      <c r="E8" s="17">
        <v>720774321.77999997</v>
      </c>
      <c r="F8" s="17">
        <v>656286496.30999994</v>
      </c>
      <c r="G8" s="18">
        <v>1059075193.16</v>
      </c>
    </row>
  </sheetData>
  <mergeCells count="1">
    <mergeCell ref="A1:G1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EVHP</vt:lpstr>
      <vt:lpstr>ESF</vt:lpstr>
      <vt:lpstr>EFE</vt:lpstr>
      <vt:lpstr>ECSF</vt:lpstr>
      <vt:lpstr>EAD</vt:lpstr>
      <vt:lpstr>EAA</vt:lpstr>
      <vt:lpstr>EA</vt:lpstr>
      <vt:lpstr>CAPITULO</vt:lpstr>
      <vt:lpstr>TIPO DE GASTO</vt:lpstr>
      <vt:lpstr>FUNCIONAL</vt:lpstr>
      <vt:lpstr>ADMVO</vt:lpstr>
      <vt:lpstr>PROGRAMATICO</vt:lpstr>
      <vt:lpstr>FF</vt:lpstr>
      <vt:lpstr>GASTO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Citlali Martinez Occhipinti</dc:creator>
  <cp:lastModifiedBy>Invitado Externo</cp:lastModifiedBy>
  <cp:lastPrinted>2020-08-05T02:45:48Z</cp:lastPrinted>
  <dcterms:created xsi:type="dcterms:W3CDTF">2020-07-30T19:54:42Z</dcterms:created>
  <dcterms:modified xsi:type="dcterms:W3CDTF">2020-08-05T02:46:41Z</dcterms:modified>
</cp:coreProperties>
</file>