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cristina.rodriguez\Documents\Cristina 2018-2021\Administracion 2018-2021\1-AÑO 2020\9-Deuda Publica 2020\1- Oficios Mensuales a Gobierno\"/>
    </mc:Choice>
  </mc:AlternateContent>
  <bookViews>
    <workbookView xWindow="120" yWindow="45" windowWidth="15135" windowHeight="7650"/>
  </bookViews>
  <sheets>
    <sheet name="DEUDA" sheetId="1" r:id="rId1"/>
    <sheet name="Hoja1" sheetId="2" r:id="rId2"/>
  </sheets>
  <definedNames>
    <definedName name="_xlnm.Print_Area" localSheetId="0">DEUDA!$A$1:$J$44</definedName>
  </definedNames>
  <calcPr calcId="162913"/>
</workbook>
</file>

<file path=xl/calcChain.xml><?xml version="1.0" encoding="utf-8"?>
<calcChain xmlns="http://schemas.openxmlformats.org/spreadsheetml/2006/main">
  <c r="I22" i="1" l="1"/>
  <c r="E35" i="1" l="1"/>
  <c r="D35" i="1"/>
  <c r="E24" i="1"/>
  <c r="D24" i="1" l="1"/>
  <c r="F34" i="1"/>
  <c r="F33" i="1"/>
  <c r="F21" i="1" l="1"/>
  <c r="I39" i="1" l="1"/>
  <c r="I31" i="1"/>
  <c r="E41" i="1" l="1"/>
  <c r="D41" i="1"/>
  <c r="F39" i="1"/>
  <c r="F40" i="1"/>
  <c r="F41" i="1" l="1"/>
  <c r="F29" i="1" l="1"/>
  <c r="F30" i="1"/>
  <c r="F31" i="1"/>
  <c r="F32" i="1"/>
  <c r="F28" i="1"/>
  <c r="F10" i="1"/>
  <c r="F11" i="1"/>
  <c r="F12" i="1"/>
  <c r="F13" i="1"/>
  <c r="F14" i="1"/>
  <c r="F15" i="1"/>
  <c r="F16" i="1"/>
  <c r="F17" i="1"/>
  <c r="F18" i="1"/>
  <c r="F19" i="1"/>
  <c r="F20" i="1"/>
  <c r="F22" i="1"/>
  <c r="F23" i="1"/>
  <c r="F9" i="1"/>
  <c r="F35" i="1" l="1"/>
  <c r="F24" i="1"/>
  <c r="I29" i="1"/>
  <c r="I30" i="1"/>
  <c r="I28" i="1"/>
  <c r="I21" i="1"/>
</calcChain>
</file>

<file path=xl/sharedStrings.xml><?xml version="1.0" encoding="utf-8"?>
<sst xmlns="http://schemas.openxmlformats.org/spreadsheetml/2006/main" count="103" uniqueCount="57">
  <si>
    <t>Nombre del Proyecto</t>
  </si>
  <si>
    <t>Aprobado</t>
  </si>
  <si>
    <t>Pagado</t>
  </si>
  <si>
    <t>Beneficio Social</t>
  </si>
  <si>
    <t>Periodo de Ejecución</t>
  </si>
  <si>
    <t>Grado de Avance</t>
  </si>
  <si>
    <t>ALBERCA EN UNIDAD DEPORTIVA CANDILES</t>
  </si>
  <si>
    <t>143,073 hab.</t>
  </si>
  <si>
    <t>Mayo 2015 - Agosto 2015</t>
  </si>
  <si>
    <t>22,281 hab.</t>
  </si>
  <si>
    <t>AMPLIACION  A CUATRO CARRILES ENTRONQUE A HUIMILPAN</t>
  </si>
  <si>
    <t>100%</t>
  </si>
  <si>
    <t>EDIFICIO DE SEGURIDAD PUBLICA</t>
  </si>
  <si>
    <t>PAVIMENTACIÓN DEL CAMINO A CHARCO BLANCO</t>
  </si>
  <si>
    <t>Diciembre 2014 - Marzo 2015</t>
  </si>
  <si>
    <t>Total</t>
  </si>
  <si>
    <t>Junio 2014 - Agosto 2015</t>
  </si>
  <si>
    <t>Julio 2016 - Diciembre 2016</t>
  </si>
  <si>
    <t>Junio 2017 - Octubre 2017</t>
  </si>
  <si>
    <t>OBRAS COMPLEMENTARIAS EN EL EDIFICIO DE SEGURIDAD PUBLICA</t>
  </si>
  <si>
    <t>DREN PLUVIAL LA NEGRETA</t>
  </si>
  <si>
    <t>No.</t>
  </si>
  <si>
    <t>180,043 hab</t>
  </si>
  <si>
    <t>OBRAS COMPLEMENTARIAS EN EL EDIFICIO DE SEGURIDAD INFRAESTRUCTURA DE
INSTALACIÓN CONTRA INCENDIO.</t>
  </si>
  <si>
    <t>Marzo-2018 - Julio del 2018</t>
  </si>
  <si>
    <t xml:space="preserve">Julio 2018 -Agosto 2018 </t>
  </si>
  <si>
    <t>Diciembre 2018- Marzo 2019</t>
  </si>
  <si>
    <t>11,800 hab.</t>
  </si>
  <si>
    <t>2,537 hab.</t>
  </si>
  <si>
    <t>665 hab.</t>
  </si>
  <si>
    <t>3,465 hab.</t>
  </si>
  <si>
    <t>3,175 hab</t>
  </si>
  <si>
    <t>120,000 hab</t>
  </si>
  <si>
    <t>90,000 hab</t>
  </si>
  <si>
    <t>PUENTE EN RIBERA DEL RIO Y PARQUE LINEAL (Suspendida)</t>
  </si>
  <si>
    <t xml:space="preserve">PUENTE EN RIBERA DEL RIO Y PARQUE LINEAL </t>
  </si>
  <si>
    <t>Junio 2015-Agosto 2015</t>
  </si>
  <si>
    <t>Recurso Proveniente de Capital</t>
  </si>
  <si>
    <t>Recurso Proveniente de Productos Financieros</t>
  </si>
  <si>
    <t>Recurso Proveniente de Recuperación Fianza Cumplimiento</t>
  </si>
  <si>
    <t>Junio 2019- Agosto 2019</t>
  </si>
  <si>
    <t>Abril 2019-Julio 2019</t>
  </si>
  <si>
    <t>Saldo</t>
  </si>
  <si>
    <t>Nota: Información base presupuesto.</t>
  </si>
  <si>
    <t>MEJORAMIENTO DE POLOS DE DESARRROLLO</t>
  </si>
  <si>
    <t xml:space="preserve">SIN ASIGNACIÓN </t>
  </si>
  <si>
    <t>Julio 2020- Diciembre 2020</t>
  </si>
  <si>
    <t>43,126 hab.</t>
  </si>
  <si>
    <t>CONSTRUCCION DE COMANDANCIA EN COMUNIDAD LOS ÁNGELES</t>
  </si>
  <si>
    <t>CONSTRUCCION AUDITORIO MULTI. DEPORTIVA CANDILES ETAPA 1</t>
  </si>
  <si>
    <t>CONSTRUCCION DE COMANDANCIA DE SEG. EN PRESA DE BRAVO</t>
  </si>
  <si>
    <t>REVESTIMIENTO DE DREN TEJEDA Y ADE. DE ACCESO TEJEDA</t>
  </si>
  <si>
    <t>ADQUISICION DE TERRENOS, SANTA BARBARA Y LA NEGRETA, PARA CENTROS DE DESARROLLO HUMANO</t>
  </si>
  <si>
    <t>REPAVIMENTACIÓN EN AV. CANDILES DE PROLONGACIÓN ZARAGOZA A BOULEVARD DE LAS AMERICAS</t>
  </si>
  <si>
    <t>2A ETAPA, REPAVIMENTACIÓN DE BOULEVARD DE LAS AMERICAS DE AV. CANDILES A MISIONES</t>
  </si>
  <si>
    <t>6127 hab</t>
  </si>
  <si>
    <t>Agosto 2020- Noviembre 20202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</si>
</sst>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1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Gotham Book"/>
      <family val="3"/>
    </font>
    <font>
      <sz val="14"/>
      <color theme="1"/>
      <name val="Gotham Book"/>
      <family val="3"/>
    </font>
    <font>
      <sz val="12"/>
      <color theme="1"/>
      <name val="Gotham Book"/>
      <family val="3"/>
    </font>
    <font>
      <sz val="10"/>
      <color theme="1"/>
      <name val="Gotham Book"/>
      <family val="3"/>
    </font>
    <font>
      <sz val="10"/>
      <name val="Arial"/>
      <family val="2"/>
    </font>
    <font>
      <b/>
      <sz val="12"/>
      <color rgb="FF000000"/>
      <name val="Gotham Book"/>
      <family val="3"/>
    </font>
    <font>
      <sz val="10"/>
      <color rgb="FF000000"/>
      <name val="Gotham Book"/>
      <family val="3"/>
    </font>
    <font>
      <b/>
      <sz val="10"/>
      <color rgb="FF000000"/>
      <name val="Gotham Book"/>
      <family val="3"/>
    </font>
    <font>
      <b/>
      <sz val="11"/>
      <color rgb="FFFFFFFF"/>
      <name val="Gotham Book"/>
      <family val="3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FCDCD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27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43" fontId="2" fillId="2" borderId="0" xfId="1" applyFont="1" applyFill="1" applyAlignment="1"/>
    <xf numFmtId="4" fontId="2" fillId="2" borderId="0" xfId="0" applyNumberFormat="1" applyFont="1" applyFill="1"/>
    <xf numFmtId="0" fontId="2" fillId="2" borderId="0" xfId="0" applyFont="1" applyFill="1" applyAlignment="1"/>
    <xf numFmtId="164" fontId="2" fillId="2" borderId="0" xfId="0" applyNumberFormat="1" applyFont="1" applyFill="1" applyAlignment="1"/>
    <xf numFmtId="43" fontId="9" fillId="4" borderId="1" xfId="0" applyNumberFormat="1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9" fontId="8" fillId="2" borderId="1" xfId="2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43" fontId="8" fillId="0" borderId="3" xfId="1" applyFont="1" applyFill="1" applyBorder="1" applyAlignment="1">
      <alignment horizontal="right" vertical="center"/>
    </xf>
    <xf numFmtId="43" fontId="9" fillId="4" borderId="7" xfId="0" applyNumberFormat="1" applyFont="1" applyFill="1" applyBorder="1" applyAlignment="1">
      <alignment horizontal="left" vertical="top"/>
    </xf>
    <xf numFmtId="43" fontId="5" fillId="0" borderId="5" xfId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9" fillId="4" borderId="2" xfId="0" applyFont="1" applyFill="1" applyBorder="1" applyAlignment="1">
      <alignment horizontal="center" vertical="top"/>
    </xf>
    <xf numFmtId="0" fontId="9" fillId="4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3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0</xdr:rowOff>
    </xdr:from>
    <xdr:to>
      <xdr:col>8</xdr:col>
      <xdr:colOff>942976</xdr:colOff>
      <xdr:row>5</xdr:row>
      <xdr:rowOff>161925</xdr:rowOff>
    </xdr:to>
    <xdr:sp macro="" textlink="">
      <xdr:nvSpPr>
        <xdr:cNvPr id="2" name="CuadroTexto 1"/>
        <xdr:cNvSpPr txBox="1"/>
      </xdr:nvSpPr>
      <xdr:spPr>
        <a:xfrm>
          <a:off x="752475" y="0"/>
          <a:ext cx="10086976" cy="1171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800" b="1">
              <a:latin typeface="Gotham Book" panose="02000604040000020004" pitchFamily="50" charset="0"/>
            </a:rPr>
            <a:t>MUNICIPIO DE CORREGIDORA, QUERÉTARO</a:t>
          </a:r>
        </a:p>
        <a:p>
          <a:pPr algn="ctr"/>
          <a:r>
            <a:rPr lang="es-MX" sz="1400" b="1">
              <a:latin typeface="Gotham Book" panose="02000604040000020004" pitchFamily="50" charset="0"/>
            </a:rPr>
            <a:t>SECRETARIA</a:t>
          </a:r>
          <a:r>
            <a:rPr lang="es-MX" sz="1400" b="1" baseline="0">
              <a:latin typeface="Gotham Book" panose="02000604040000020004" pitchFamily="50" charset="0"/>
            </a:rPr>
            <a:t> DE TESORERÍA Y FINANZAS</a:t>
          </a:r>
        </a:p>
        <a:p>
          <a:pPr algn="ctr"/>
          <a:r>
            <a:rPr lang="es-MX" sz="1200" baseline="0">
              <a:latin typeface="Gotham Book" panose="02000604040000020004" pitchFamily="50" charset="0"/>
            </a:rPr>
            <a:t>En cumplimiento al Artículo 18 de la Ley de Deuda Pública del Estado de Querétaro</a:t>
          </a:r>
        </a:p>
        <a:p>
          <a:pPr algn="ctr"/>
          <a:r>
            <a:rPr lang="es-MX" sz="1200" baseline="0">
              <a:latin typeface="Gotham Book" panose="02000604040000020004" pitchFamily="50" charset="0"/>
            </a:rPr>
            <a:t>al 30 de noviembre 2020</a:t>
          </a:r>
          <a:endParaRPr lang="es-MX" sz="1200">
            <a:latin typeface="Gotham Book" panose="02000604040000020004" pitchFamily="50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tabSelected="1" view="pageBreakPreview" topLeftCell="A28" zoomScale="80" zoomScaleNormal="130" zoomScaleSheetLayoutView="80" workbookViewId="0">
      <selection activeCell="I24" sqref="I24"/>
    </sheetView>
  </sheetViews>
  <sheetFormatPr baseColWidth="10" defaultColWidth="9.140625" defaultRowHeight="15" x14ac:dyDescent="0.25"/>
  <cols>
    <col min="1" max="1" width="4.7109375" style="2" customWidth="1"/>
    <col min="2" max="2" width="7.85546875" style="1" customWidth="1"/>
    <col min="3" max="3" width="53.28515625" style="2" customWidth="1"/>
    <col min="4" max="4" width="18.85546875" style="2" customWidth="1"/>
    <col min="5" max="5" width="23.42578125" style="2" bestFit="1" customWidth="1"/>
    <col min="6" max="6" width="18.7109375" style="2" customWidth="1"/>
    <col min="7" max="7" width="19.85546875" style="2" customWidth="1"/>
    <col min="8" max="8" width="22" style="2" customWidth="1"/>
    <col min="9" max="9" width="16.140625" style="2" customWidth="1"/>
    <col min="10" max="10" width="12.28515625" style="2" bestFit="1" customWidth="1"/>
    <col min="11" max="11" width="18.42578125" style="2" bestFit="1" customWidth="1"/>
    <col min="12" max="16384" width="9.140625" style="2"/>
  </cols>
  <sheetData>
    <row r="1" spans="2:11" ht="18.75" x14ac:dyDescent="0.3">
      <c r="C1" s="20"/>
      <c r="D1" s="20"/>
      <c r="E1" s="20"/>
      <c r="F1" s="20"/>
      <c r="G1" s="20"/>
      <c r="H1" s="20"/>
      <c r="I1" s="20"/>
    </row>
    <row r="2" spans="2:11" ht="15.75" x14ac:dyDescent="0.25">
      <c r="C2" s="21"/>
      <c r="D2" s="21"/>
      <c r="E2" s="21"/>
      <c r="F2" s="21"/>
      <c r="G2" s="21"/>
      <c r="H2" s="21"/>
      <c r="I2" s="21"/>
    </row>
    <row r="3" spans="2:11" x14ac:dyDescent="0.25">
      <c r="C3" s="19"/>
      <c r="D3" s="19"/>
      <c r="E3" s="19"/>
      <c r="F3" s="19"/>
      <c r="G3" s="19"/>
      <c r="H3" s="19"/>
      <c r="I3" s="19"/>
    </row>
    <row r="4" spans="2:11" x14ac:dyDescent="0.25">
      <c r="C4" s="22"/>
      <c r="D4" s="22"/>
      <c r="E4" s="22"/>
      <c r="F4" s="22"/>
      <c r="G4" s="22"/>
      <c r="H4" s="22"/>
      <c r="I4" s="22"/>
    </row>
    <row r="6" spans="2:11" x14ac:dyDescent="0.25">
      <c r="B6" s="26" t="s">
        <v>37</v>
      </c>
      <c r="C6" s="26"/>
      <c r="D6" s="26"/>
      <c r="E6" s="26"/>
      <c r="F6" s="26"/>
      <c r="G6" s="26"/>
      <c r="H6" s="26"/>
      <c r="I6" s="26"/>
    </row>
    <row r="7" spans="2:11" x14ac:dyDescent="0.25">
      <c r="B7" s="25"/>
      <c r="C7" s="25"/>
      <c r="D7" s="25"/>
      <c r="E7" s="25"/>
      <c r="F7" s="25"/>
      <c r="G7" s="25"/>
      <c r="H7" s="25"/>
      <c r="I7" s="25"/>
    </row>
    <row r="8" spans="2:11" ht="30.75" customHeight="1" x14ac:dyDescent="0.25">
      <c r="B8" s="17" t="s">
        <v>21</v>
      </c>
      <c r="C8" s="17" t="s">
        <v>0</v>
      </c>
      <c r="D8" s="18" t="s">
        <v>1</v>
      </c>
      <c r="E8" s="17" t="s">
        <v>2</v>
      </c>
      <c r="F8" s="17" t="s">
        <v>42</v>
      </c>
      <c r="G8" s="17" t="s">
        <v>3</v>
      </c>
      <c r="H8" s="17" t="s">
        <v>4</v>
      </c>
      <c r="I8" s="17" t="s">
        <v>5</v>
      </c>
    </row>
    <row r="9" spans="2:11" ht="30" customHeight="1" x14ac:dyDescent="0.25">
      <c r="B9" s="9">
        <v>1</v>
      </c>
      <c r="C9" s="13" t="s">
        <v>6</v>
      </c>
      <c r="D9" s="16">
        <v>15055314.639999999</v>
      </c>
      <c r="E9" s="14">
        <v>15055314.639999999</v>
      </c>
      <c r="F9" s="10">
        <f>+D9-E9</f>
        <v>0</v>
      </c>
      <c r="G9" s="9" t="s">
        <v>7</v>
      </c>
      <c r="H9" s="11" t="s">
        <v>18</v>
      </c>
      <c r="I9" s="12">
        <v>1</v>
      </c>
    </row>
    <row r="10" spans="2:11" ht="31.5" customHeight="1" x14ac:dyDescent="0.25">
      <c r="B10" s="9">
        <v>2</v>
      </c>
      <c r="C10" s="13" t="s">
        <v>34</v>
      </c>
      <c r="D10" s="16">
        <v>2190380.2200000002</v>
      </c>
      <c r="E10" s="14">
        <v>2190380.2200000002</v>
      </c>
      <c r="F10" s="10">
        <f t="shared" ref="F10:F23" si="0">+D10-E10</f>
        <v>0</v>
      </c>
      <c r="G10" s="9" t="s">
        <v>27</v>
      </c>
      <c r="H10" s="11" t="s">
        <v>36</v>
      </c>
      <c r="I10" s="12">
        <v>0.65</v>
      </c>
      <c r="J10" s="4"/>
      <c r="K10" s="4"/>
    </row>
    <row r="11" spans="2:11" ht="26.25" customHeight="1" x14ac:dyDescent="0.25">
      <c r="B11" s="9">
        <v>2</v>
      </c>
      <c r="C11" s="13" t="s">
        <v>35</v>
      </c>
      <c r="D11" s="16">
        <v>5372959.1300000008</v>
      </c>
      <c r="E11" s="14">
        <v>5372959.1300000008</v>
      </c>
      <c r="F11" s="10">
        <f t="shared" si="0"/>
        <v>0</v>
      </c>
      <c r="G11" s="9" t="s">
        <v>27</v>
      </c>
      <c r="H11" s="11" t="s">
        <v>26</v>
      </c>
      <c r="I11" s="12">
        <v>1</v>
      </c>
      <c r="J11" s="4"/>
      <c r="K11" s="4"/>
    </row>
    <row r="12" spans="2:11" ht="45.75" customHeight="1" x14ac:dyDescent="0.25">
      <c r="B12" s="9">
        <v>3</v>
      </c>
      <c r="C12" s="13" t="s">
        <v>52</v>
      </c>
      <c r="D12" s="16">
        <v>1900000</v>
      </c>
      <c r="E12" s="14">
        <v>1900000</v>
      </c>
      <c r="F12" s="10">
        <f t="shared" si="0"/>
        <v>0</v>
      </c>
      <c r="G12" s="9" t="s">
        <v>9</v>
      </c>
      <c r="H12" s="11" t="s">
        <v>8</v>
      </c>
      <c r="I12" s="12">
        <v>1</v>
      </c>
    </row>
    <row r="13" spans="2:11" ht="43.5" customHeight="1" x14ac:dyDescent="0.25">
      <c r="B13" s="9">
        <v>4</v>
      </c>
      <c r="C13" s="13" t="s">
        <v>53</v>
      </c>
      <c r="D13" s="16">
        <v>7485797.5</v>
      </c>
      <c r="E13" s="14">
        <v>7485797.5</v>
      </c>
      <c r="F13" s="10">
        <f t="shared" si="0"/>
        <v>0</v>
      </c>
      <c r="G13" s="9" t="s">
        <v>32</v>
      </c>
      <c r="H13" s="11" t="s">
        <v>17</v>
      </c>
      <c r="I13" s="12">
        <v>1</v>
      </c>
    </row>
    <row r="14" spans="2:11" ht="31.5" customHeight="1" x14ac:dyDescent="0.25">
      <c r="B14" s="9">
        <v>5</v>
      </c>
      <c r="C14" s="13" t="s">
        <v>54</v>
      </c>
      <c r="D14" s="16">
        <v>2971106.5</v>
      </c>
      <c r="E14" s="14">
        <v>2971106.5</v>
      </c>
      <c r="F14" s="10">
        <f t="shared" si="0"/>
        <v>0</v>
      </c>
      <c r="G14" s="9" t="s">
        <v>32</v>
      </c>
      <c r="H14" s="11" t="s">
        <v>17</v>
      </c>
      <c r="I14" s="12">
        <v>1</v>
      </c>
    </row>
    <row r="15" spans="2:11" ht="44.25" customHeight="1" x14ac:dyDescent="0.25">
      <c r="B15" s="9">
        <v>6</v>
      </c>
      <c r="C15" s="13" t="s">
        <v>23</v>
      </c>
      <c r="D15" s="16">
        <v>1530146</v>
      </c>
      <c r="E15" s="14">
        <v>1530146</v>
      </c>
      <c r="F15" s="10">
        <f t="shared" si="0"/>
        <v>0</v>
      </c>
      <c r="G15" s="9" t="s">
        <v>33</v>
      </c>
      <c r="H15" s="11" t="s">
        <v>17</v>
      </c>
      <c r="I15" s="12">
        <v>1</v>
      </c>
    </row>
    <row r="16" spans="2:11" ht="29.25" customHeight="1" x14ac:dyDescent="0.25">
      <c r="B16" s="9">
        <v>7</v>
      </c>
      <c r="C16" s="13" t="s">
        <v>10</v>
      </c>
      <c r="D16" s="16">
        <v>9548989.3699999992</v>
      </c>
      <c r="E16" s="14">
        <v>9548989.3699999992</v>
      </c>
      <c r="F16" s="10">
        <f t="shared" si="0"/>
        <v>0</v>
      </c>
      <c r="G16" s="9" t="s">
        <v>7</v>
      </c>
      <c r="H16" s="11" t="s">
        <v>8</v>
      </c>
      <c r="I16" s="12" t="s">
        <v>11</v>
      </c>
    </row>
    <row r="17" spans="2:9" ht="28.5" customHeight="1" x14ac:dyDescent="0.25">
      <c r="B17" s="9">
        <v>8</v>
      </c>
      <c r="C17" s="13" t="s">
        <v>12</v>
      </c>
      <c r="D17" s="16">
        <v>16563555.369999999</v>
      </c>
      <c r="E17" s="14">
        <v>16563555.369999999</v>
      </c>
      <c r="F17" s="10">
        <f t="shared" si="0"/>
        <v>0</v>
      </c>
      <c r="G17" s="9" t="s">
        <v>7</v>
      </c>
      <c r="H17" s="11" t="s">
        <v>16</v>
      </c>
      <c r="I17" s="12">
        <v>1</v>
      </c>
    </row>
    <row r="18" spans="2:9" ht="32.25" customHeight="1" x14ac:dyDescent="0.25">
      <c r="B18" s="9">
        <v>9</v>
      </c>
      <c r="C18" s="13" t="s">
        <v>13</v>
      </c>
      <c r="D18" s="16">
        <v>6994303.4800000004</v>
      </c>
      <c r="E18" s="14">
        <v>6994303.4800000004</v>
      </c>
      <c r="F18" s="10">
        <f t="shared" si="0"/>
        <v>0</v>
      </c>
      <c r="G18" s="9" t="s">
        <v>7</v>
      </c>
      <c r="H18" s="11" t="s">
        <v>14</v>
      </c>
      <c r="I18" s="12" t="s">
        <v>11</v>
      </c>
    </row>
    <row r="19" spans="2:9" ht="30.75" customHeight="1" x14ac:dyDescent="0.25">
      <c r="B19" s="9">
        <v>10</v>
      </c>
      <c r="C19" s="13" t="s">
        <v>19</v>
      </c>
      <c r="D19" s="16">
        <v>5856044.9299999997</v>
      </c>
      <c r="E19" s="14">
        <v>5856044.9299999997</v>
      </c>
      <c r="F19" s="10">
        <f t="shared" si="0"/>
        <v>0</v>
      </c>
      <c r="G19" s="9" t="s">
        <v>22</v>
      </c>
      <c r="H19" s="11" t="s">
        <v>24</v>
      </c>
      <c r="I19" s="12">
        <v>1</v>
      </c>
    </row>
    <row r="20" spans="2:9" ht="28.5" customHeight="1" x14ac:dyDescent="0.25">
      <c r="B20" s="9">
        <v>11</v>
      </c>
      <c r="C20" s="13" t="s">
        <v>20</v>
      </c>
      <c r="D20" s="16">
        <v>557409.71</v>
      </c>
      <c r="E20" s="14">
        <v>557409.71</v>
      </c>
      <c r="F20" s="10">
        <f t="shared" si="0"/>
        <v>0</v>
      </c>
      <c r="G20" s="9" t="s">
        <v>30</v>
      </c>
      <c r="H20" s="11" t="s">
        <v>25</v>
      </c>
      <c r="I20" s="12">
        <v>1</v>
      </c>
    </row>
    <row r="21" spans="2:9" ht="27" customHeight="1" x14ac:dyDescent="0.25">
      <c r="B21" s="9">
        <v>12</v>
      </c>
      <c r="C21" s="13" t="s">
        <v>51</v>
      </c>
      <c r="D21" s="16">
        <v>7674221.2400000002</v>
      </c>
      <c r="E21" s="14">
        <v>7674221.2400000002</v>
      </c>
      <c r="F21" s="10">
        <f>+D21-E21</f>
        <v>0</v>
      </c>
      <c r="G21" s="9" t="s">
        <v>31</v>
      </c>
      <c r="H21" s="11" t="s">
        <v>40</v>
      </c>
      <c r="I21" s="12">
        <f>+E21/D21</f>
        <v>1</v>
      </c>
    </row>
    <row r="22" spans="2:9" ht="30" customHeight="1" x14ac:dyDescent="0.25">
      <c r="B22" s="9">
        <v>13</v>
      </c>
      <c r="C22" s="13" t="s">
        <v>48</v>
      </c>
      <c r="D22" s="16">
        <v>1964034.04</v>
      </c>
      <c r="E22" s="14">
        <v>1964034.04</v>
      </c>
      <c r="F22" s="10">
        <f t="shared" si="0"/>
        <v>0</v>
      </c>
      <c r="G22" s="9" t="s">
        <v>28</v>
      </c>
      <c r="H22" s="11" t="s">
        <v>41</v>
      </c>
      <c r="I22" s="12">
        <f>+E22/D22</f>
        <v>1</v>
      </c>
    </row>
    <row r="23" spans="2:9" ht="34.5" customHeight="1" x14ac:dyDescent="0.25">
      <c r="B23" s="9">
        <v>14</v>
      </c>
      <c r="C23" s="13" t="s">
        <v>49</v>
      </c>
      <c r="D23" s="16">
        <v>335737.87</v>
      </c>
      <c r="E23" s="14">
        <v>0</v>
      </c>
      <c r="F23" s="10">
        <f t="shared" si="0"/>
        <v>335737.87</v>
      </c>
      <c r="G23" s="9" t="s">
        <v>47</v>
      </c>
      <c r="H23" s="11" t="s">
        <v>46</v>
      </c>
      <c r="I23" s="12">
        <v>0.65</v>
      </c>
    </row>
    <row r="24" spans="2:9" ht="12.75" customHeight="1" x14ac:dyDescent="0.25">
      <c r="B24" s="23" t="s">
        <v>15</v>
      </c>
      <c r="C24" s="24"/>
      <c r="D24" s="15">
        <f>+SUM(D9:D23)</f>
        <v>85999999.999999985</v>
      </c>
      <c r="E24" s="7">
        <f>+SUM(E9:E23)</f>
        <v>85664262.12999998</v>
      </c>
      <c r="F24" s="7">
        <f>+SUM(F9:F23)</f>
        <v>335737.87</v>
      </c>
      <c r="G24" s="8"/>
      <c r="H24" s="8"/>
      <c r="I24" s="8"/>
    </row>
    <row r="26" spans="2:9" ht="15.75" x14ac:dyDescent="0.25">
      <c r="B26" s="25" t="s">
        <v>38</v>
      </c>
      <c r="C26" s="25"/>
      <c r="D26" s="25"/>
      <c r="E26" s="25"/>
      <c r="F26" s="25"/>
      <c r="G26" s="25"/>
      <c r="H26" s="25"/>
      <c r="I26" s="25"/>
    </row>
    <row r="27" spans="2:9" ht="30" x14ac:dyDescent="0.25">
      <c r="B27" s="17" t="s">
        <v>21</v>
      </c>
      <c r="C27" s="17" t="s">
        <v>0</v>
      </c>
      <c r="D27" s="17" t="s">
        <v>1</v>
      </c>
      <c r="E27" s="17" t="s">
        <v>2</v>
      </c>
      <c r="F27" s="17" t="s">
        <v>42</v>
      </c>
      <c r="G27" s="17" t="s">
        <v>3</v>
      </c>
      <c r="H27" s="17" t="s">
        <v>4</v>
      </c>
      <c r="I27" s="17" t="s">
        <v>5</v>
      </c>
    </row>
    <row r="28" spans="2:9" ht="25.5" x14ac:dyDescent="0.25">
      <c r="B28" s="9">
        <v>1</v>
      </c>
      <c r="C28" s="13" t="s">
        <v>35</v>
      </c>
      <c r="D28" s="16">
        <v>1375984.81</v>
      </c>
      <c r="E28" s="14">
        <v>1375984.81</v>
      </c>
      <c r="F28" s="10">
        <f>+D28-E28</f>
        <v>0</v>
      </c>
      <c r="G28" s="9" t="s">
        <v>27</v>
      </c>
      <c r="H28" s="11" t="s">
        <v>26</v>
      </c>
      <c r="I28" s="12">
        <f>+E28/D28</f>
        <v>1</v>
      </c>
    </row>
    <row r="29" spans="2:9" ht="25.5" x14ac:dyDescent="0.25">
      <c r="B29" s="9">
        <v>2</v>
      </c>
      <c r="C29" s="13" t="s">
        <v>20</v>
      </c>
      <c r="D29" s="16">
        <v>424010.23999999999</v>
      </c>
      <c r="E29" s="14">
        <v>424010.23999999999</v>
      </c>
      <c r="F29" s="10">
        <f t="shared" ref="F29:F34" si="1">+D29-E29</f>
        <v>0</v>
      </c>
      <c r="G29" s="9" t="s">
        <v>30</v>
      </c>
      <c r="H29" s="11" t="s">
        <v>25</v>
      </c>
      <c r="I29" s="12">
        <f t="shared" ref="I29:I30" si="2">+E29/D29</f>
        <v>1</v>
      </c>
    </row>
    <row r="30" spans="2:9" ht="33.75" customHeight="1" x14ac:dyDescent="0.25">
      <c r="B30" s="9">
        <v>3</v>
      </c>
      <c r="C30" s="13" t="s">
        <v>48</v>
      </c>
      <c r="D30" s="16">
        <v>666461.24</v>
      </c>
      <c r="E30" s="14">
        <v>666461.24</v>
      </c>
      <c r="F30" s="10">
        <f t="shared" si="1"/>
        <v>0</v>
      </c>
      <c r="G30" s="9" t="s">
        <v>28</v>
      </c>
      <c r="H30" s="11" t="s">
        <v>41</v>
      </c>
      <c r="I30" s="12">
        <f t="shared" si="2"/>
        <v>1</v>
      </c>
    </row>
    <row r="31" spans="2:9" ht="31.5" customHeight="1" x14ac:dyDescent="0.25">
      <c r="B31" s="9">
        <v>4</v>
      </c>
      <c r="C31" s="13" t="s">
        <v>50</v>
      </c>
      <c r="D31" s="16">
        <v>157648.53</v>
      </c>
      <c r="E31" s="14">
        <v>157648.51999999999</v>
      </c>
      <c r="F31" s="10">
        <f t="shared" si="1"/>
        <v>1.0000000009313226E-2</v>
      </c>
      <c r="G31" s="9" t="s">
        <v>29</v>
      </c>
      <c r="H31" s="11" t="s">
        <v>41</v>
      </c>
      <c r="I31" s="12">
        <f>+E31/D31</f>
        <v>0.9999999365677561</v>
      </c>
    </row>
    <row r="32" spans="2:9" ht="28.5" customHeight="1" x14ac:dyDescent="0.25">
      <c r="B32" s="9">
        <v>5</v>
      </c>
      <c r="C32" s="13" t="s">
        <v>49</v>
      </c>
      <c r="D32" s="16">
        <v>1465799.36</v>
      </c>
      <c r="E32" s="14">
        <v>0</v>
      </c>
      <c r="F32" s="10">
        <f t="shared" si="1"/>
        <v>1465799.36</v>
      </c>
      <c r="G32" s="9" t="s">
        <v>47</v>
      </c>
      <c r="H32" s="11" t="s">
        <v>46</v>
      </c>
      <c r="I32" s="12">
        <v>0.65</v>
      </c>
    </row>
    <row r="33" spans="2:9" ht="25.5" x14ac:dyDescent="0.25">
      <c r="B33" s="9">
        <v>6</v>
      </c>
      <c r="C33" s="13" t="s">
        <v>44</v>
      </c>
      <c r="D33" s="16">
        <v>26668.06</v>
      </c>
      <c r="E33" s="14">
        <v>4771.21</v>
      </c>
      <c r="F33" s="10">
        <f t="shared" si="1"/>
        <v>21896.850000000002</v>
      </c>
      <c r="G33" s="9" t="s">
        <v>55</v>
      </c>
      <c r="H33" s="11" t="s">
        <v>56</v>
      </c>
      <c r="I33" s="12">
        <v>1</v>
      </c>
    </row>
    <row r="34" spans="2:9" ht="19.5" customHeight="1" x14ac:dyDescent="0.25">
      <c r="B34" s="9">
        <v>7</v>
      </c>
      <c r="C34" s="13" t="s">
        <v>45</v>
      </c>
      <c r="D34" s="16">
        <v>52599.07</v>
      </c>
      <c r="E34" s="14">
        <v>0</v>
      </c>
      <c r="F34" s="10">
        <f t="shared" si="1"/>
        <v>52599.07</v>
      </c>
      <c r="G34" s="9"/>
      <c r="H34" s="11"/>
      <c r="I34" s="12"/>
    </row>
    <row r="35" spans="2:9" x14ac:dyDescent="0.25">
      <c r="B35" s="23" t="s">
        <v>15</v>
      </c>
      <c r="C35" s="24"/>
      <c r="D35" s="15">
        <f>+SUM(D28:D34)</f>
        <v>4169171.3099999996</v>
      </c>
      <c r="E35" s="7">
        <f>+SUM(E28:E34)</f>
        <v>2628876.02</v>
      </c>
      <c r="F35" s="7">
        <f>+SUM(F28:F34)</f>
        <v>1540295.2900000003</v>
      </c>
      <c r="G35" s="8"/>
      <c r="H35" s="8"/>
      <c r="I35" s="8"/>
    </row>
    <row r="36" spans="2:9" s="5" customFormat="1" x14ac:dyDescent="0.25">
      <c r="E36" s="6"/>
    </row>
    <row r="37" spans="2:9" s="5" customFormat="1" ht="15.75" x14ac:dyDescent="0.25">
      <c r="B37" s="25" t="s">
        <v>39</v>
      </c>
      <c r="C37" s="25"/>
      <c r="D37" s="25"/>
      <c r="E37" s="25"/>
      <c r="F37" s="25"/>
      <c r="G37" s="25"/>
      <c r="H37" s="25"/>
      <c r="I37" s="25"/>
    </row>
    <row r="38" spans="2:9" s="5" customFormat="1" ht="30" x14ac:dyDescent="0.25">
      <c r="B38" s="17" t="s">
        <v>21</v>
      </c>
      <c r="C38" s="17" t="s">
        <v>0</v>
      </c>
      <c r="D38" s="17" t="s">
        <v>1</v>
      </c>
      <c r="E38" s="17" t="s">
        <v>2</v>
      </c>
      <c r="F38" s="17" t="s">
        <v>42</v>
      </c>
      <c r="G38" s="17" t="s">
        <v>3</v>
      </c>
      <c r="H38" s="17" t="s">
        <v>4</v>
      </c>
      <c r="I38" s="17" t="s">
        <v>5</v>
      </c>
    </row>
    <row r="39" spans="2:9" s="5" customFormat="1" ht="29.25" customHeight="1" x14ac:dyDescent="0.25">
      <c r="B39" s="9">
        <v>1</v>
      </c>
      <c r="C39" s="13" t="s">
        <v>50</v>
      </c>
      <c r="D39" s="16">
        <v>2441480.15</v>
      </c>
      <c r="E39" s="14">
        <v>2441480.15</v>
      </c>
      <c r="F39" s="10">
        <f>+D39-E39</f>
        <v>0</v>
      </c>
      <c r="G39" s="9" t="s">
        <v>29</v>
      </c>
      <c r="H39" s="11" t="s">
        <v>41</v>
      </c>
      <c r="I39" s="12">
        <f>+E39/D39</f>
        <v>1</v>
      </c>
    </row>
    <row r="40" spans="2:9" s="5" customFormat="1" ht="30" customHeight="1" x14ac:dyDescent="0.25">
      <c r="B40" s="9">
        <v>2</v>
      </c>
      <c r="C40" s="13" t="s">
        <v>49</v>
      </c>
      <c r="D40" s="16">
        <v>2058386.22</v>
      </c>
      <c r="E40" s="14">
        <v>0</v>
      </c>
      <c r="F40" s="10">
        <f t="shared" ref="F40" si="3">+D40-E40</f>
        <v>2058386.22</v>
      </c>
      <c r="G40" s="9" t="s">
        <v>47</v>
      </c>
      <c r="H40" s="11" t="s">
        <v>46</v>
      </c>
      <c r="I40" s="12">
        <v>0.65</v>
      </c>
    </row>
    <row r="41" spans="2:9" s="5" customFormat="1" x14ac:dyDescent="0.25">
      <c r="B41" s="23" t="s">
        <v>15</v>
      </c>
      <c r="C41" s="24"/>
      <c r="D41" s="15">
        <f>+SUM(D39:D40)</f>
        <v>4499866.37</v>
      </c>
      <c r="E41" s="7">
        <f>+SUM(E39:E40)</f>
        <v>2441480.15</v>
      </c>
      <c r="F41" s="7">
        <f>+SUM(F39:F40)</f>
        <v>2058386.22</v>
      </c>
      <c r="G41" s="8"/>
      <c r="H41" s="8"/>
      <c r="I41" s="8"/>
    </row>
    <row r="42" spans="2:9" s="5" customFormat="1" ht="30" customHeight="1" x14ac:dyDescent="0.25">
      <c r="E42" s="3"/>
      <c r="F42" s="6"/>
    </row>
    <row r="43" spans="2:9" x14ac:dyDescent="0.25">
      <c r="B43" s="19" t="s">
        <v>43</v>
      </c>
      <c r="C43" s="19"/>
    </row>
  </sheetData>
  <mergeCells count="11">
    <mergeCell ref="B43:C43"/>
    <mergeCell ref="C1:I1"/>
    <mergeCell ref="C2:I2"/>
    <mergeCell ref="C3:I3"/>
    <mergeCell ref="C4:I4"/>
    <mergeCell ref="B24:C24"/>
    <mergeCell ref="B26:I26"/>
    <mergeCell ref="B6:I7"/>
    <mergeCell ref="B35:C35"/>
    <mergeCell ref="B37:I37"/>
    <mergeCell ref="B41:C41"/>
  </mergeCells>
  <printOptions horizontalCentered="1"/>
  <pageMargins left="6.7708333333333336E-3" right="0" top="0.39370078740157483" bottom="0" header="0" footer="0"/>
  <pageSetup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6"/>
  <sheetViews>
    <sheetView workbookViewId="0">
      <selection activeCell="E4" sqref="E4"/>
    </sheetView>
  </sheetViews>
  <sheetFormatPr baseColWidth="10" defaultRowHeight="15" x14ac:dyDescent="0.25"/>
  <sheetData>
    <row r="3" ht="27" customHeight="1" x14ac:dyDescent="0.25"/>
    <row r="4" ht="27" customHeight="1" x14ac:dyDescent="0.25"/>
    <row r="5" ht="21.75" customHeight="1" x14ac:dyDescent="0.25"/>
    <row r="6" ht="21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DEUDA</vt:lpstr>
      <vt:lpstr>Hoja1</vt:lpstr>
      <vt:lpstr>DEUDA!Área_de_impresión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DURAN OGAZ</dc:creator>
  <cp:lastModifiedBy>Cristina Rodriguez Garcia</cp:lastModifiedBy>
  <cp:lastPrinted>2020-12-17T20:35:23Z</cp:lastPrinted>
  <dcterms:created xsi:type="dcterms:W3CDTF">2016-07-27T22:31:45Z</dcterms:created>
  <dcterms:modified xsi:type="dcterms:W3CDTF">2020-12-17T20:40:59Z</dcterms:modified>
</cp:coreProperties>
</file>