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valdez\Documents\ESTADOS FINANCIEROS\2024\03 MARZO 2024\"/>
    </mc:Choice>
  </mc:AlternateContent>
  <bookViews>
    <workbookView xWindow="0" yWindow="0" windowWidth="11145" windowHeight="9480"/>
  </bookViews>
  <sheets>
    <sheet name="EFE (6)" sheetId="1" r:id="rId1"/>
  </sheets>
  <definedNames>
    <definedName name="_xlnm.Print_Area" localSheetId="0">'EFE (6)'!$A$1:$C$72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C60" i="1"/>
  <c r="C59" i="1" s="1"/>
  <c r="B60" i="1"/>
  <c r="B59" i="1" s="1"/>
  <c r="C55" i="1"/>
  <c r="C54" i="1" s="1"/>
  <c r="B55" i="1"/>
  <c r="B54" i="1" s="1"/>
  <c r="C47" i="1"/>
  <c r="B47" i="1"/>
  <c r="C43" i="1"/>
  <c r="B43" i="1"/>
  <c r="B51" i="1" s="1"/>
  <c r="C27" i="1"/>
  <c r="B27" i="1"/>
  <c r="C23" i="1"/>
  <c r="C11" i="1"/>
  <c r="B11" i="1"/>
  <c r="C51" i="1" l="1"/>
  <c r="C40" i="1"/>
  <c r="B23" i="1"/>
  <c r="B40" i="1" s="1"/>
  <c r="B64" i="1"/>
  <c r="C64" i="1"/>
  <c r="C67" i="1" s="1"/>
  <c r="B67" i="1" l="1"/>
  <c r="B69" i="1" s="1"/>
</calcChain>
</file>

<file path=xl/sharedStrings.xml><?xml version="1.0" encoding="utf-8"?>
<sst xmlns="http://schemas.openxmlformats.org/spreadsheetml/2006/main" count="65" uniqueCount="58">
  <si>
    <t>MUNICIPIO DE CORREGIDORA, QUERÉTARO</t>
  </si>
  <si>
    <t>SECRETARÍA DE TESORERÍA Y FINANZAS</t>
  </si>
  <si>
    <t>DIRECCIÓN DE EGRESOS</t>
  </si>
  <si>
    <t>ESTADO DE FLUJOS DE EFECTIVO</t>
  </si>
  <si>
    <t>AL 31 DE DICIEMBRE 2023 Y AL 31 DE MARZO DEL 2024</t>
  </si>
  <si>
    <t>(PESOS)</t>
  </si>
  <si>
    <t>MARZO 2024</t>
  </si>
  <si>
    <t>DICIEMBRE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</si>
  <si>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</si>
  <si>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</si>
  <si>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</si>
  <si>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</si>
  <si>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</si>
  <si>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</si>
  <si>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</si>
  <si>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</si>
  <si>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</si>
  <si>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   Participaciones, Aportaciones, Convenios, Incentivos Derivados de la Colaboración Fiscal y Fondos Distintos de Aportaciones</t>
  </si>
  <si>
    <t xml:space="preserve">   Transferencias, Asignaciones, Subsidios y Subvenciones, y Pensiones y Jubilaciones</t>
  </si>
  <si>
    <t>Otros Orígenes de Operación</t>
  </si>
  <si>
    <t>Aplicacion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</si>
  <si>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</si>
  <si>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</si>
  <si>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</si>
  <si>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</si>
  <si>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</si>
  <si>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</si>
  <si>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</si>
  <si>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</si>
  <si>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Transferencias a Fideicomisos, Mandatos y Contratos Analogos</t>
  </si>
  <si>
    <t xml:space="preserve">     Transferencias a la Seguridad Social</t>
  </si>
  <si>
    <t xml:space="preserve">     Donativos</t>
  </si>
  <si>
    <t xml:space="preserve">     Transferencias al Exterior</t>
  </si>
  <si>
    <t xml:space="preserve">     Participaciones</t>
  </si>
  <si>
    <t xml:space="preserve">     Aportaciones</t>
  </si>
  <si>
    <t xml:space="preserve">     Convenios</t>
  </si>
  <si>
    <t>Otras Aplicaciones de Operación</t>
  </si>
  <si>
    <t>Flujos netos de Efectivo por Actividades de Operacion</t>
  </si>
  <si>
    <t>Flujos de Efectivo de las Actividades de Inversion</t>
  </si>
  <si>
    <t>Bienes Inmuebles, Infraestructura y Construcciones en Proceso</t>
  </si>
  <si>
    <t>Bienes Muebles</t>
  </si>
  <si>
    <t>Otros Origenes de Inversión</t>
  </si>
  <si>
    <t>Aplicación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</si>
  <si>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</si>
  <si>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</si>
  <si>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</si>
  <si>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</si>
  <si>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  Interno</t>
  </si>
  <si>
    <t xml:space="preserve">     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</si>
  <si>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</si>
  <si>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</si>
  <si>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</si>
  <si>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</si>
  <si>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 xml:space="preserve">   Incremento/Disminución Neta en el Efectivo y Equivalentes al Efectivo</t>
  </si>
  <si>
    <t>Efectivo y Equivalentes al Efectivo al Inicio del Ejercicio</t>
  </si>
  <si>
    <t>Efectivo y Equivalentes al Efectivo al Final del Ejercicio</t>
  </si>
  <si>
    <t>Art. 48 de la Ley de Contabilidad Gubernamental. Art. 66 fracción XXX de la Ley de Transparencia y Acceso a la Información Pública del Estado de Querétaro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</si>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</sst>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 indent="1"/>
    </xf>
    <xf numFmtId="0" fontId="3" fillId="0" borderId="0" xfId="0" applyFont="1" applyFill="1"/>
    <xf numFmtId="0" fontId="0" fillId="0" borderId="0" xfId="0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17" fontId="5" fillId="0" borderId="3" xfId="0" quotePrefix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indent="1"/>
    </xf>
    <xf numFmtId="0" fontId="4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 applyAlignment="1">
      <alignment horizontal="left" indent="1"/>
    </xf>
    <xf numFmtId="0" fontId="3" fillId="0" borderId="7" xfId="0" applyFont="1" applyFill="1" applyBorder="1" applyAlignment="1">
      <alignment horizontal="left" indent="1"/>
    </xf>
    <xf numFmtId="0" fontId="3" fillId="0" borderId="7" xfId="0" applyFont="1" applyFill="1" applyBorder="1" applyAlignment="1">
      <alignment horizontal="justify"/>
    </xf>
    <xf numFmtId="0" fontId="3" fillId="0" borderId="7" xfId="0" applyFont="1" applyFill="1" applyBorder="1" applyAlignment="1">
      <alignment horizontal="left" indent="3"/>
    </xf>
    <xf numFmtId="0" fontId="4" fillId="0" borderId="7" xfId="0" applyFont="1" applyFill="1" applyBorder="1" applyAlignment="1">
      <alignment horizontal="left" indent="1"/>
    </xf>
    <xf numFmtId="0" fontId="5" fillId="0" borderId="10" xfId="0" applyFont="1" applyFill="1" applyBorder="1" applyAlignment="1">
      <alignment horizontal="left" indent="1"/>
    </xf>
    <xf numFmtId="0" fontId="6" fillId="0" borderId="0" xfId="0" applyFont="1" applyFill="1" applyAlignment="1">
      <alignment horizontal="left" indent="1"/>
    </xf>
    <xf numFmtId="43" fontId="4" fillId="0" borderId="8" xfId="1" applyFont="1" applyFill="1" applyBorder="1"/>
    <xf numFmtId="43" fontId="4" fillId="0" borderId="9" xfId="1" applyFont="1" applyFill="1" applyBorder="1"/>
    <xf numFmtId="43" fontId="3" fillId="0" borderId="8" xfId="1" applyFont="1" applyFill="1" applyBorder="1"/>
    <xf numFmtId="43" fontId="3" fillId="0" borderId="9" xfId="1" applyFont="1" applyFill="1" applyBorder="1"/>
    <xf numFmtId="43" fontId="1" fillId="0" borderId="8" xfId="1" applyFont="1" applyFill="1" applyBorder="1"/>
    <xf numFmtId="43" fontId="2" fillId="0" borderId="8" xfId="1" applyFont="1" applyFill="1" applyBorder="1"/>
    <xf numFmtId="43" fontId="4" fillId="0" borderId="11" xfId="1" applyFont="1" applyFill="1" applyBorder="1"/>
    <xf numFmtId="43" fontId="4" fillId="0" borderId="12" xfId="1" applyFont="1" applyFill="1" applyBorder="1"/>
    <xf numFmtId="0" fontId="5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169333</xdr:rowOff>
    </xdr:from>
    <xdr:to>
      <xdr:col>0</xdr:col>
      <xdr:colOff>1238178</xdr:colOff>
      <xdr:row>6</xdr:row>
      <xdr:rowOff>17532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69333"/>
          <a:ext cx="1121761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showGridLines="0" tabSelected="1" zoomScale="90" zoomScaleNormal="90" workbookViewId="0">
      <selection activeCell="A44" sqref="A44"/>
    </sheetView>
  </sheetViews>
  <sheetFormatPr baseColWidth="10" defaultRowHeight="15" x14ac:dyDescent="0.25"/>
  <cols>
    <col min="1" max="1" width="78.140625" style="2" customWidth="1"/>
    <col min="2" max="3" width="23.28515625" style="3" customWidth="1"/>
    <col min="4" max="4" width="11.42578125" style="1"/>
    <col min="5" max="5" width="13.28515625" style="1" bestFit="1" customWidth="1"/>
    <col min="6" max="16384" width="11.42578125" style="1"/>
  </cols>
  <sheetData>
    <row r="1" spans="1:3" ht="15.75" x14ac:dyDescent="0.25">
      <c r="A1" s="26" t="s">
        <v>0</v>
      </c>
      <c r="B1" s="26"/>
      <c r="C1" s="26"/>
    </row>
    <row r="2" spans="1:3" ht="15.75" x14ac:dyDescent="0.25">
      <c r="A2" s="26" t="s">
        <v>1</v>
      </c>
      <c r="B2" s="26"/>
      <c r="C2" s="26"/>
    </row>
    <row r="3" spans="1:3" ht="15.75" x14ac:dyDescent="0.25">
      <c r="A3" s="26" t="s">
        <v>2</v>
      </c>
      <c r="B3" s="26"/>
      <c r="C3" s="26"/>
    </row>
    <row r="4" spans="1:3" ht="15.75" x14ac:dyDescent="0.25">
      <c r="A4" s="26"/>
      <c r="B4" s="26"/>
      <c r="C4" s="26"/>
    </row>
    <row r="5" spans="1:3" ht="15.75" x14ac:dyDescent="0.25">
      <c r="A5" s="26" t="s">
        <v>3</v>
      </c>
      <c r="B5" s="26"/>
      <c r="C5" s="26"/>
    </row>
    <row r="6" spans="1:3" ht="15.75" x14ac:dyDescent="0.25">
      <c r="A6" s="26" t="s">
        <v>4</v>
      </c>
      <c r="B6" s="26"/>
      <c r="C6" s="26"/>
    </row>
    <row r="7" spans="1:3" ht="15.75" x14ac:dyDescent="0.25">
      <c r="A7" s="26" t="s">
        <v>5</v>
      </c>
      <c r="B7" s="26"/>
      <c r="C7" s="26"/>
    </row>
    <row r="8" spans="1:3" ht="15.75" thickBot="1" x14ac:dyDescent="0.3"/>
    <row r="9" spans="1:3" ht="31.5" customHeight="1" thickBot="1" x14ac:dyDescent="0.3">
      <c r="A9" s="5"/>
      <c r="B9" s="6" t="s">
        <v>6</v>
      </c>
      <c r="C9" s="7" t="s">
        <v>7</v>
      </c>
    </row>
    <row r="10" spans="1:3" ht="15.75" x14ac:dyDescent="0.25">
      <c r="A10" s="8" t="s">
        <v>8</v>
      </c>
      <c r="B10" s="9"/>
      <c r="C10" s="10"/>
    </row>
    <row r="11" spans="1:3" ht="15.75" x14ac:dyDescent="0.25">
      <c r="A11" s="11" t="s">
        <v>9</v>
      </c>
      <c r="B11" s="18">
        <f>SUM(B12:B21)</f>
        <v>736240953.80999994</v>
      </c>
      <c r="C11" s="19">
        <f>SUM(C12:C21)</f>
        <v>1996840016.6900001</v>
      </c>
    </row>
    <row r="12" spans="1:3" x14ac:dyDescent="0.25">
      <c r="A12" s="12" t="s">
        <v>10</v>
      </c>
      <c r="B12" s="20">
        <v>457169665.68000001</v>
      </c>
      <c r="C12" s="21">
        <v>945513550.95000005</v>
      </c>
    </row>
    <row r="13" spans="1:3" x14ac:dyDescent="0.25">
      <c r="A13" s="12" t="s">
        <v>11</v>
      </c>
      <c r="B13" s="20">
        <v>0</v>
      </c>
      <c r="C13" s="21">
        <v>0</v>
      </c>
    </row>
    <row r="14" spans="1:3" x14ac:dyDescent="0.25">
      <c r="A14" s="12" t="s">
        <v>12</v>
      </c>
      <c r="B14" s="20">
        <v>0</v>
      </c>
      <c r="C14" s="21">
        <v>0</v>
      </c>
    </row>
    <row r="15" spans="1:3" x14ac:dyDescent="0.25">
      <c r="A15" s="12" t="s">
        <v>13</v>
      </c>
      <c r="B15" s="20">
        <v>54893462.719999999</v>
      </c>
      <c r="C15" s="21">
        <v>199269636.66</v>
      </c>
    </row>
    <row r="16" spans="1:3" x14ac:dyDescent="0.25">
      <c r="A16" s="12" t="s">
        <v>14</v>
      </c>
      <c r="B16" s="20">
        <v>17643641.530000001</v>
      </c>
      <c r="C16" s="21">
        <v>63507591.799999997</v>
      </c>
    </row>
    <row r="17" spans="1:3" x14ac:dyDescent="0.25">
      <c r="A17" s="12" t="s">
        <v>15</v>
      </c>
      <c r="B17" s="20">
        <v>8294065.96</v>
      </c>
      <c r="C17" s="21">
        <v>41216603.229999997</v>
      </c>
    </row>
    <row r="18" spans="1:3" x14ac:dyDescent="0.25">
      <c r="A18" s="12" t="s">
        <v>16</v>
      </c>
      <c r="B18" s="20">
        <v>0</v>
      </c>
      <c r="C18" s="21">
        <v>0</v>
      </c>
    </row>
    <row r="19" spans="1:3" ht="30" customHeight="1" x14ac:dyDescent="0.25">
      <c r="A19" s="13" t="s">
        <v>17</v>
      </c>
      <c r="B19" s="20">
        <v>198240117.91999999</v>
      </c>
      <c r="C19" s="21">
        <v>747332634.04999995</v>
      </c>
    </row>
    <row r="20" spans="1:3" x14ac:dyDescent="0.25">
      <c r="A20" s="13" t="s">
        <v>18</v>
      </c>
      <c r="B20" s="20">
        <v>0</v>
      </c>
      <c r="C20" s="21">
        <v>0</v>
      </c>
    </row>
    <row r="21" spans="1:3" x14ac:dyDescent="0.25">
      <c r="A21" s="12" t="s">
        <v>19</v>
      </c>
      <c r="B21" s="20">
        <v>0</v>
      </c>
      <c r="C21" s="21">
        <v>0</v>
      </c>
    </row>
    <row r="22" spans="1:3" x14ac:dyDescent="0.25">
      <c r="A22" s="12"/>
      <c r="B22" s="20"/>
      <c r="C22" s="21"/>
    </row>
    <row r="23" spans="1:3" ht="15.75" x14ac:dyDescent="0.25">
      <c r="A23" s="11" t="s">
        <v>20</v>
      </c>
      <c r="B23" s="18">
        <f>SUM(B24:B27,B36,B37,B38,B39)</f>
        <v>325911260.98999995</v>
      </c>
      <c r="C23" s="19">
        <f>+C24+C25+C26+C27+C39</f>
        <v>1553311183.04</v>
      </c>
    </row>
    <row r="24" spans="1:3" x14ac:dyDescent="0.25">
      <c r="A24" s="12" t="s">
        <v>21</v>
      </c>
      <c r="B24" s="22">
        <v>126054492.95999999</v>
      </c>
      <c r="C24" s="21">
        <v>539111046.90999997</v>
      </c>
    </row>
    <row r="25" spans="1:3" x14ac:dyDescent="0.25">
      <c r="A25" s="12" t="s">
        <v>22</v>
      </c>
      <c r="B25" s="22">
        <v>15368315.5</v>
      </c>
      <c r="C25" s="21">
        <v>114542423.88</v>
      </c>
    </row>
    <row r="26" spans="1:3" x14ac:dyDescent="0.25">
      <c r="A26" s="12" t="s">
        <v>23</v>
      </c>
      <c r="B26" s="22">
        <v>109931884.56999999</v>
      </c>
      <c r="C26" s="21">
        <v>733573534.28999996</v>
      </c>
    </row>
    <row r="27" spans="1:3" x14ac:dyDescent="0.25">
      <c r="A27" s="12" t="s">
        <v>24</v>
      </c>
      <c r="B27" s="23">
        <f>SUM(B28:B35)</f>
        <v>57340131.379999995</v>
      </c>
      <c r="C27" s="19">
        <f>SUM(C28:C38)</f>
        <v>134040625.78</v>
      </c>
    </row>
    <row r="28" spans="1:3" x14ac:dyDescent="0.25">
      <c r="A28" s="12" t="s">
        <v>25</v>
      </c>
      <c r="B28" s="22">
        <v>11550200</v>
      </c>
      <c r="C28" s="21">
        <v>43135000</v>
      </c>
    </row>
    <row r="29" spans="1:3" x14ac:dyDescent="0.25">
      <c r="A29" s="12" t="s">
        <v>26</v>
      </c>
      <c r="B29" s="22">
        <v>0</v>
      </c>
      <c r="C29" s="21">
        <v>0</v>
      </c>
    </row>
    <row r="30" spans="1:3" x14ac:dyDescent="0.25">
      <c r="A30" s="12" t="s">
        <v>27</v>
      </c>
      <c r="B30" s="22">
        <v>37627521.539999999</v>
      </c>
      <c r="C30" s="21">
        <v>70516841.780000001</v>
      </c>
    </row>
    <row r="31" spans="1:3" x14ac:dyDescent="0.25">
      <c r="A31" s="12" t="s">
        <v>28</v>
      </c>
      <c r="B31" s="22">
        <v>8162409.8399999999</v>
      </c>
      <c r="C31" s="21">
        <v>20305984</v>
      </c>
    </row>
    <row r="32" spans="1:3" x14ac:dyDescent="0.25">
      <c r="A32" s="12" t="s">
        <v>29</v>
      </c>
      <c r="B32" s="22">
        <v>0</v>
      </c>
      <c r="C32" s="21">
        <v>0</v>
      </c>
    </row>
    <row r="33" spans="1:3" x14ac:dyDescent="0.25">
      <c r="A33" s="12" t="s">
        <v>30</v>
      </c>
      <c r="B33" s="22">
        <v>0</v>
      </c>
      <c r="C33" s="21">
        <v>0</v>
      </c>
    </row>
    <row r="34" spans="1:3" x14ac:dyDescent="0.25">
      <c r="A34" s="12" t="s">
        <v>31</v>
      </c>
      <c r="B34" s="22">
        <v>0</v>
      </c>
      <c r="C34" s="21">
        <v>82800</v>
      </c>
    </row>
    <row r="35" spans="1:3" x14ac:dyDescent="0.25">
      <c r="A35" s="12" t="s">
        <v>32</v>
      </c>
      <c r="B35" s="22">
        <v>0</v>
      </c>
      <c r="C35" s="21">
        <v>0</v>
      </c>
    </row>
    <row r="36" spans="1:3" x14ac:dyDescent="0.25">
      <c r="A36" s="12" t="s">
        <v>33</v>
      </c>
      <c r="B36" s="22">
        <v>0</v>
      </c>
      <c r="C36" s="21">
        <v>0</v>
      </c>
    </row>
    <row r="37" spans="1:3" x14ac:dyDescent="0.25">
      <c r="A37" s="12" t="s">
        <v>34</v>
      </c>
      <c r="B37" s="22">
        <v>0</v>
      </c>
      <c r="C37" s="21">
        <v>0</v>
      </c>
    </row>
    <row r="38" spans="1:3" x14ac:dyDescent="0.25">
      <c r="A38" s="12" t="s">
        <v>35</v>
      </c>
      <c r="B38" s="22">
        <v>0</v>
      </c>
      <c r="C38" s="21">
        <v>0</v>
      </c>
    </row>
    <row r="39" spans="1:3" x14ac:dyDescent="0.25">
      <c r="A39" s="14" t="s">
        <v>36</v>
      </c>
      <c r="B39" s="22">
        <v>17216436.579999998</v>
      </c>
      <c r="C39" s="21">
        <v>32043552.18</v>
      </c>
    </row>
    <row r="40" spans="1:3" ht="15.75" x14ac:dyDescent="0.25">
      <c r="A40" s="11" t="s">
        <v>37</v>
      </c>
      <c r="B40" s="18">
        <f>B11-B23</f>
        <v>410329692.81999999</v>
      </c>
      <c r="C40" s="19">
        <f>C11-C23</f>
        <v>443528833.6500001</v>
      </c>
    </row>
    <row r="41" spans="1:3" x14ac:dyDescent="0.25">
      <c r="A41" s="15"/>
      <c r="B41" s="18"/>
      <c r="C41" s="19"/>
    </row>
    <row r="42" spans="1:3" ht="15.75" x14ac:dyDescent="0.25">
      <c r="A42" s="11" t="s">
        <v>38</v>
      </c>
      <c r="B42" s="20"/>
      <c r="C42" s="21"/>
    </row>
    <row r="43" spans="1:3" ht="15.75" x14ac:dyDescent="0.25">
      <c r="A43" s="11" t="s">
        <v>9</v>
      </c>
      <c r="B43" s="18">
        <f>SUM(B44:B46)</f>
        <v>0</v>
      </c>
      <c r="C43" s="19">
        <f>SUM(C44:C46)</f>
        <v>0</v>
      </c>
    </row>
    <row r="44" spans="1:3" x14ac:dyDescent="0.25">
      <c r="A44" s="12" t="s">
        <v>39</v>
      </c>
      <c r="B44" s="20">
        <v>0</v>
      </c>
      <c r="C44" s="21">
        <v>0</v>
      </c>
    </row>
    <row r="45" spans="1:3" x14ac:dyDescent="0.25">
      <c r="A45" s="12" t="s">
        <v>40</v>
      </c>
      <c r="B45" s="23">
        <v>0</v>
      </c>
      <c r="C45" s="21">
        <v>0</v>
      </c>
    </row>
    <row r="46" spans="1:3" x14ac:dyDescent="0.25">
      <c r="A46" s="12" t="s">
        <v>41</v>
      </c>
      <c r="B46" s="20">
        <v>0</v>
      </c>
      <c r="C46" s="21">
        <v>0</v>
      </c>
    </row>
    <row r="47" spans="1:3" ht="15.75" x14ac:dyDescent="0.25">
      <c r="A47" s="11" t="s">
        <v>42</v>
      </c>
      <c r="B47" s="18">
        <f>SUM(B48:B50)</f>
        <v>38153006.810000002</v>
      </c>
      <c r="C47" s="19">
        <f>SUM(C48:C50)</f>
        <v>336529484.08999997</v>
      </c>
    </row>
    <row r="48" spans="1:3" x14ac:dyDescent="0.25">
      <c r="A48" s="12" t="s">
        <v>39</v>
      </c>
      <c r="B48" s="20">
        <v>37936668.740000002</v>
      </c>
      <c r="C48" s="21">
        <v>271211947.00999999</v>
      </c>
    </row>
    <row r="49" spans="1:4" x14ac:dyDescent="0.25">
      <c r="A49" s="12" t="s">
        <v>40</v>
      </c>
      <c r="B49" s="20">
        <v>216338.07</v>
      </c>
      <c r="C49" s="21">
        <v>65317537.079999998</v>
      </c>
    </row>
    <row r="50" spans="1:4" x14ac:dyDescent="0.25">
      <c r="A50" s="12" t="s">
        <v>43</v>
      </c>
      <c r="B50" s="20">
        <v>0</v>
      </c>
      <c r="C50" s="21">
        <v>0</v>
      </c>
    </row>
    <row r="51" spans="1:4" ht="15.75" x14ac:dyDescent="0.25">
      <c r="A51" s="11" t="s">
        <v>44</v>
      </c>
      <c r="B51" s="18">
        <f>SUM(B43-B47)</f>
        <v>-38153006.810000002</v>
      </c>
      <c r="C51" s="19">
        <f>SUM(C43-C47)</f>
        <v>-336529484.08999997</v>
      </c>
    </row>
    <row r="52" spans="1:4" x14ac:dyDescent="0.25">
      <c r="A52" s="15"/>
      <c r="B52" s="18"/>
      <c r="C52" s="19"/>
    </row>
    <row r="53" spans="1:4" ht="15.75" x14ac:dyDescent="0.25">
      <c r="A53" s="11" t="s">
        <v>45</v>
      </c>
      <c r="B53" s="20"/>
      <c r="C53" s="21"/>
      <c r="D53" s="4"/>
    </row>
    <row r="54" spans="1:4" ht="15.75" x14ac:dyDescent="0.25">
      <c r="A54" s="11" t="s">
        <v>9</v>
      </c>
      <c r="B54" s="18">
        <f>+B55+B58</f>
        <v>0</v>
      </c>
      <c r="C54" s="19">
        <f>+C55+C58</f>
        <v>0</v>
      </c>
      <c r="D54" s="4"/>
    </row>
    <row r="55" spans="1:4" x14ac:dyDescent="0.25">
      <c r="A55" s="12" t="s">
        <v>46</v>
      </c>
      <c r="B55" s="20">
        <f>SUM(B56:B57)</f>
        <v>0</v>
      </c>
      <c r="C55" s="21">
        <f>SUM(C56:C57)</f>
        <v>0</v>
      </c>
      <c r="D55" s="4"/>
    </row>
    <row r="56" spans="1:4" x14ac:dyDescent="0.25">
      <c r="A56" s="12" t="s">
        <v>47</v>
      </c>
      <c r="B56" s="20">
        <v>0</v>
      </c>
      <c r="C56" s="21">
        <v>0</v>
      </c>
      <c r="D56" s="4"/>
    </row>
    <row r="57" spans="1:4" x14ac:dyDescent="0.25">
      <c r="A57" s="12" t="s">
        <v>48</v>
      </c>
      <c r="B57" s="20">
        <v>0</v>
      </c>
      <c r="C57" s="21">
        <v>0</v>
      </c>
      <c r="D57" s="4"/>
    </row>
    <row r="58" spans="1:4" x14ac:dyDescent="0.25">
      <c r="A58" s="12" t="s">
        <v>49</v>
      </c>
      <c r="B58" s="20">
        <v>0</v>
      </c>
      <c r="C58" s="21">
        <v>0</v>
      </c>
      <c r="D58" s="4"/>
    </row>
    <row r="59" spans="1:4" ht="15.75" x14ac:dyDescent="0.25">
      <c r="A59" s="11" t="s">
        <v>20</v>
      </c>
      <c r="B59" s="18">
        <f>+B60+B63</f>
        <v>44718432.25</v>
      </c>
      <c r="C59" s="21">
        <f>+C60+C63</f>
        <v>45074273.600000001</v>
      </c>
      <c r="D59" s="4"/>
    </row>
    <row r="60" spans="1:4" x14ac:dyDescent="0.25">
      <c r="A60" s="12" t="s">
        <v>50</v>
      </c>
      <c r="B60" s="20">
        <f>SUM(B61:B62)</f>
        <v>11791511.369999999</v>
      </c>
      <c r="C60" s="21">
        <f>SUM(C61:C62)</f>
        <v>16709312.130000001</v>
      </c>
      <c r="D60" s="4"/>
    </row>
    <row r="61" spans="1:4" x14ac:dyDescent="0.25">
      <c r="A61" s="12" t="s">
        <v>47</v>
      </c>
      <c r="B61" s="20">
        <v>11791511.369999999</v>
      </c>
      <c r="C61" s="21">
        <v>16709312.130000001</v>
      </c>
      <c r="D61" s="4"/>
    </row>
    <row r="62" spans="1:4" x14ac:dyDescent="0.25">
      <c r="A62" s="12" t="s">
        <v>48</v>
      </c>
      <c r="B62" s="20">
        <v>0</v>
      </c>
      <c r="C62" s="21">
        <v>0</v>
      </c>
      <c r="D62" s="4"/>
    </row>
    <row r="63" spans="1:4" x14ac:dyDescent="0.25">
      <c r="A63" s="12" t="s">
        <v>51</v>
      </c>
      <c r="B63" s="20">
        <v>32926920.879999999</v>
      </c>
      <c r="C63" s="21">
        <v>28364961.469999999</v>
      </c>
      <c r="D63" s="4"/>
    </row>
    <row r="64" spans="1:4" ht="15.75" x14ac:dyDescent="0.25">
      <c r="A64" s="11" t="s">
        <v>52</v>
      </c>
      <c r="B64" s="18">
        <f>SUM(B54-B59)</f>
        <v>-44718432.25</v>
      </c>
      <c r="C64" s="19">
        <f>SUM(C54-C59)</f>
        <v>-45074273.600000001</v>
      </c>
      <c r="D64" s="4"/>
    </row>
    <row r="65" spans="1:4" hidden="1" x14ac:dyDescent="0.25">
      <c r="A65" s="15"/>
      <c r="B65" s="18"/>
      <c r="C65" s="19"/>
      <c r="D65" s="4"/>
    </row>
    <row r="66" spans="1:4" hidden="1" x14ac:dyDescent="0.25">
      <c r="A66" s="15"/>
      <c r="B66" s="18"/>
      <c r="C66" s="19"/>
      <c r="D66" s="4"/>
    </row>
    <row r="67" spans="1:4" ht="28.5" customHeight="1" x14ac:dyDescent="0.25">
      <c r="A67" s="11" t="s">
        <v>53</v>
      </c>
      <c r="B67" s="18">
        <f>SUM(B64,B40,B51)</f>
        <v>327458253.75999999</v>
      </c>
      <c r="C67" s="19">
        <f>SUM(C64,C40,C51)</f>
        <v>61925075.960000098</v>
      </c>
      <c r="D67" s="4"/>
    </row>
    <row r="68" spans="1:4" ht="15.75" x14ac:dyDescent="0.25">
      <c r="A68" s="11" t="s">
        <v>54</v>
      </c>
      <c r="B68" s="18">
        <f>+C69</f>
        <v>452755547.94999999</v>
      </c>
      <c r="C68" s="19">
        <v>390830471.99000001</v>
      </c>
      <c r="D68" s="4"/>
    </row>
    <row r="69" spans="1:4" ht="16.5" thickBot="1" x14ac:dyDescent="0.3">
      <c r="A69" s="16" t="s">
        <v>55</v>
      </c>
      <c r="B69" s="24">
        <f>SUM(B67:B68)</f>
        <v>780213801.71000004</v>
      </c>
      <c r="C69" s="25">
        <v>452755547.94999999</v>
      </c>
      <c r="D69" s="4"/>
    </row>
    <row r="70" spans="1:4" x14ac:dyDescent="0.25">
      <c r="D70" s="4"/>
    </row>
    <row r="71" spans="1:4" x14ac:dyDescent="0.25">
      <c r="A71" s="17" t="s">
        <v>56</v>
      </c>
      <c r="D71" s="4"/>
    </row>
    <row r="72" spans="1:4" x14ac:dyDescent="0.25">
      <c r="A72" s="17" t="s">
        <v>57</v>
      </c>
      <c r="D72" s="4"/>
    </row>
  </sheetData>
  <mergeCells count="7">
    <mergeCell ref="A7:C7"/>
    <mergeCell ref="A1:C1"/>
    <mergeCell ref="A2:C2"/>
    <mergeCell ref="A3:C3"/>
    <mergeCell ref="A4:C4"/>
    <mergeCell ref="A5:C5"/>
    <mergeCell ref="A6:C6"/>
  </mergeCells>
  <printOptions horizontalCentered="1" verticalCentered="1"/>
  <pageMargins left="0.70866141732283472" right="0.70866141732283472" top="0.35433070866141736" bottom="0.55118110236220474" header="0.11811023622047245" footer="0.31496062992125984"/>
  <pageSetup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 (6)</vt:lpstr>
      <vt:lpstr>'EFE (6)'!Área_de_impresión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Valdez Ávila</dc:creator>
  <cp:lastModifiedBy>María del Carmen Valdez Ávila</cp:lastModifiedBy>
  <cp:lastPrinted>2024-04-05T16:31:16Z</cp:lastPrinted>
  <dcterms:created xsi:type="dcterms:W3CDTF">2024-04-05T15:46:40Z</dcterms:created>
  <dcterms:modified xsi:type="dcterms:W3CDTF">2024-04-05T17:08:01Z</dcterms:modified>
</cp:coreProperties>
</file>