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terrazas\Documents\PORTAL MUNICIPAL\PORTAL TRANSPARENCIA 2022\PORTAL FISCAL\DISCOS GRAVADOS\05. Pendienes al 19-05-22\04. Rendicion de Cuentas\"/>
    </mc:Choice>
  </mc:AlternateContent>
  <bookViews>
    <workbookView xWindow="600" yWindow="660" windowWidth="28035" windowHeight="11760" activeTab="3"/>
  </bookViews>
  <sheets>
    <sheet name="ESF" sheetId="1" r:id="rId1"/>
    <sheet name="EA" sheetId="2" r:id="rId2"/>
    <sheet name="EFE" sheetId="3" r:id="rId3"/>
    <sheet name="EVHP" sheetId="4" r:id="rId4"/>
    <sheet name="EADyOP" sheetId="5" r:id="rId5"/>
  </sheets>
  <definedNames>
    <definedName name="_xlnm.Print_Area" localSheetId="1">EA!$A$1:$D$69</definedName>
    <definedName name="_xlnm.Print_Area" localSheetId="2">EFE!$A$1:$D$72</definedName>
    <definedName name="_xlnm.Print_Area" localSheetId="3">EVHP!$A$1:$G$41</definedName>
  </definedNames>
  <calcPr calcId="162913"/>
</workbook>
</file>

<file path=xl/calcChain.xml><?xml version="1.0" encoding="utf-8"?>
<calcChain xmlns="http://schemas.openxmlformats.org/spreadsheetml/2006/main">
  <c r="E34" i="5" l="1"/>
  <c r="C27" i="3" l="1"/>
  <c r="C23" i="3"/>
  <c r="B23" i="3"/>
  <c r="F42" i="1" l="1"/>
  <c r="E42" i="1"/>
  <c r="F36" i="1"/>
  <c r="E36" i="1"/>
  <c r="F32" i="1"/>
  <c r="E32" i="1"/>
</calcChain>
</file>

<file path=xl/sharedStrings.xml><?xml version="1.0" encoding="utf-8"?>
<sst xmlns="http://schemas.openxmlformats.org/spreadsheetml/2006/main" count="280" uniqueCount="204">
  <si>
    <t>MUNICIPIO DE CORREGIDORA, QUERÉTARO</t>
  </si>
  <si>
    <t>SECRETARÍA DE TESORERÍA Y FINANZAS</t>
  </si>
  <si>
    <t>DIRECCIÓN DE EGRESOS</t>
  </si>
  <si>
    <t>ESTADO DE SITUACIÓN FINANCIERA</t>
  </si>
  <si>
    <t>DEL 01 DE ENERO AL 31 DE MARZO DE 2022</t>
  </si>
  <si>
    <t>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</si>
  <si>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</si>
  <si>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</si>
  <si>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</si>
  <si>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</si>
  <si>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</si>
  <si>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</si>
  <si>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</si>
  <si>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</si>
  <si>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</si>
  <si>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</si>
  <si>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</si>
  <si>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</si>
  <si>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</si>
  <si>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</si>
  <si>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</si>
  <si>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</si>
  <si>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</si>
  <si>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</si>
  <si>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</si>
  <si>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</si>
  <si>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</si>
  <si>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</si>
  <si>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</si>
  <si>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</si>
  <si>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</si>
  <si>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</si>
  <si>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</si>
  <si>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</si>
  <si>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</si>
  <si>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</si>
  <si>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</si>
  <si>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</si>
  <si>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</si>
  <si>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</si>
  <si>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</si>
  <si>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</si>
  <si>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</si>
  <si>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</si>
  <si>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</si>
  <si>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Pasivo</t>
  </si>
  <si>
    <t>Total de Activos No Circulantes</t>
  </si>
  <si>
    <t>HACIENDA PÚBLICA / PATRIMONIO</t>
  </si>
  <si>
    <t>Total de Activos</t>
  </si>
  <si>
    <t>Hacienda Pública / Patrimonio Contribuido</t>
  </si>
  <si>
    <t>Aportaciones</t>
  </si>
  <si>
    <t>Donaciones de Capital</t>
  </si>
  <si>
    <t>Actualizaciones de la Hacienda Pública / 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</si>
  <si>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</si>
  <si>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</si>
  <si>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</si>
  <si>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</si>
  <si>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</si>
  <si>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</si>
  <si>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Actualizacion de la Hacienda Pública / Patrimonio</t>
  </si>
  <si>
    <t>Resultado por Posición Monetaria</t>
  </si>
  <si>
    <t>Resultado por Tenencia de Activos No Monetarios</t>
  </si>
  <si>
    <t>Total Hacienda Pública / Patromonio</t>
  </si>
  <si>
    <t>Total de Pasivo  y Hacienda Pública / Patrimonio</t>
  </si>
  <si>
    <t>Art. 48 de la Ley de Contabilidad Gubernamental. Art. 66 fracción XXX de la Ley de Transparencia y Acceso a la Información Pública del Estado de Querétaro</t>
  </si>
  <si>
    <t>Bajo protesta de decir verdad declaramos que los Estados Financieros y sus notas, son razonablemente correctos y son responsabilidad del emisor.</t>
  </si>
  <si>
    <t>Resultado del Ejercicio Ahorro/Desahorro</t>
  </si>
  <si>
    <t>Total de Gastos Y Otras Perdidas</t>
  </si>
  <si>
    <t>Inversion Pública</t>
  </si>
  <si>
    <t>Inversión Pública</t>
  </si>
  <si>
    <t xml:space="preserve">     Otros Gastos</t>
  </si>
  <si>
    <t>Aumento por Insuficiencia de Provisiones</t>
  </si>
  <si>
    <t xml:space="preserve">     Aumento por Insuficiencia de Estimaciones por Perdida o Deterioro y Obsolescencia</t>
  </si>
  <si>
    <t xml:space="preserve">     Disminucion de Inventarios</t>
  </si>
  <si>
    <t>Provisiones</t>
  </si>
  <si>
    <t xml:space="preserve">     Estimaciones, Depreciaciones, Deterioros, Obsolescencias y Amortizaciones</t>
  </si>
  <si>
    <t>Otros Gastos y Perdidas Extraordinarias</t>
  </si>
  <si>
    <t>Apoyos Financieros</t>
  </si>
  <si>
    <t>Costo por Cobertura</t>
  </si>
  <si>
    <t>Gastos de la Deuda Publica</t>
  </si>
  <si>
    <t>Comisiones de la Deuda Publica</t>
  </si>
  <si>
    <t>Intereses de la Deuda Publica</t>
  </si>
  <si>
    <t>Intereses, Comisiones y Otros Gastos de la Deuda Publica</t>
  </si>
  <si>
    <t xml:space="preserve">     Convenios</t>
  </si>
  <si>
    <t xml:space="preserve">     Aportaciones</t>
  </si>
  <si>
    <t xml:space="preserve">     Participaciones</t>
  </si>
  <si>
    <t>Participaciones y Aportaciones</t>
  </si>
  <si>
    <t xml:space="preserve">     Transferecias al Exterior</t>
  </si>
  <si>
    <t xml:space="preserve">     Donativos</t>
  </si>
  <si>
    <t xml:space="preserve">     Transferencias a la Seguridad Social</t>
  </si>
  <si>
    <t xml:space="preserve">     Trasnferencias a Fideicomisos, Mandatos y Contratos Analogos</t>
  </si>
  <si>
    <t xml:space="preserve">     Pensiones y Jubilaciones</t>
  </si>
  <si>
    <t xml:space="preserve">     Ayudas Sociales</t>
  </si>
  <si>
    <t xml:space="preserve">     Subsidios y Subvenciones</t>
  </si>
  <si>
    <t xml:space="preserve">     Transferencias al Resto del Sector Publico</t>
  </si>
  <si>
    <t xml:space="preserve">     Transferencias Internas y Asignaciones al Sector Publico</t>
  </si>
  <si>
    <t>Trasferencias, Asignaciones, Subsidios y Otras Ayudas</t>
  </si>
  <si>
    <t xml:space="preserve">     Servicios Generales</t>
  </si>
  <si>
    <t xml:space="preserve">     Materiales y Suministros</t>
  </si>
  <si>
    <t xml:space="preserve">     Sevicios Personales</t>
  </si>
  <si>
    <t>Gastos de funcionamiento</t>
  </si>
  <si>
    <t>GASTOS Y OTRAS PERDIDAS</t>
  </si>
  <si>
    <t>Total de Ingresos y Otros Beneficios</t>
  </si>
  <si>
    <t xml:space="preserve">     Otros Ingresos y Beneficios Varios</t>
  </si>
  <si>
    <t>Disminución del Exceso de Provisiones</t>
  </si>
  <si>
    <t xml:space="preserve">     Disminucion del Exceso de Estimaciones por Perdida o Deterioro u Obsolescencia</t>
  </si>
  <si>
    <t xml:space="preserve">     Incremento por Variacion de Inventarios</t>
  </si>
  <si>
    <t xml:space="preserve">     Ingresos Financieros</t>
  </si>
  <si>
    <t>Otros Ingresos y Beneficios</t>
  </si>
  <si>
    <t>Transferencias, Asignaciones, Subsidios y Otras ayudas</t>
  </si>
  <si>
    <t>Participaciones, Aportaciones, Transferencias, Asignaciones, Subsidios y Otras Ayudas</t>
  </si>
  <si>
    <t>Ingresos no comprendidos en las Fracciones de la Ley de Ingresos Causados en Ejercicios Fiscales Ant</t>
  </si>
  <si>
    <t xml:space="preserve">     Ingresos por Venta de Bienes y Servicios</t>
  </si>
  <si>
    <t xml:space="preserve">     Aprovechamientos</t>
  </si>
  <si>
    <t xml:space="preserve">     Productos</t>
  </si>
  <si>
    <t xml:space="preserve">     Derechos</t>
  </si>
  <si>
    <t xml:space="preserve">     Contribuciones de Mejoras</t>
  </si>
  <si>
    <t>Cuotas y Aportaciones de Seguridad Social</t>
  </si>
  <si>
    <t xml:space="preserve">     Impuestos</t>
  </si>
  <si>
    <t>Ingresos de la Gestión</t>
  </si>
  <si>
    <t>INGRESOS Y OTROS BENEFICIOS</t>
  </si>
  <si>
    <t xml:space="preserve">DICIEMBRE </t>
  </si>
  <si>
    <t xml:space="preserve">MARZO     </t>
  </si>
  <si>
    <t>ESTADO DE ACTIVIDADES</t>
  </si>
  <si>
    <t>ESTADO DE FLUJOS DE EFECTIVO</t>
  </si>
  <si>
    <t>Flujos de Efectivo de las Actividades de Operación</t>
  </si>
  <si>
    <t>Origen</t>
  </si>
  <si>
    <t>Impuestos</t>
  </si>
  <si>
    <t>Contribuciones de mejoras</t>
  </si>
  <si>
    <t>Derechos</t>
  </si>
  <si>
    <t>Productos</t>
  </si>
  <si>
    <t>Aprovechamientos</t>
  </si>
  <si>
    <t>Ingresos por Ventas de Bienes y Servicios</t>
  </si>
  <si>
    <t>Ingresos No Comprendidos en las Fracc de la Ley de Ing Causados en Ejerc Ant Pend de Liq de Pgo</t>
  </si>
  <si>
    <t>Participaciones, Aportaciones, Convenios, Incentivos Derivados de la Colaboración Fiscal y Fondos Distintos de Aportaciones</t>
  </si>
  <si>
    <t>Transferencias, Asignaciones y Subsidios y Otras ayudas</t>
  </si>
  <si>
    <t>Otros Origenes de Operación</t>
  </si>
  <si>
    <t>Aplicacion</t>
  </si>
  <si>
    <t>Servicios Personales</t>
  </si>
  <si>
    <t>Materiales y Suministros</t>
  </si>
  <si>
    <t>Servicios Generales</t>
  </si>
  <si>
    <t>Transferencias Internas y Asignaciones al Sector Publico</t>
  </si>
  <si>
    <t xml:space="preserve">     Transferencias al resto del Sector Publico</t>
  </si>
  <si>
    <t xml:space="preserve">     Transferencias a Fideicomisos, Mandatos y Contratos Analogos</t>
  </si>
  <si>
    <t xml:space="preserve">     Transferencias al Exterior</t>
  </si>
  <si>
    <t>Otras Aplicaciones de Operación</t>
  </si>
  <si>
    <t>Flujos netos de Efectivo por Actividades de Operacion</t>
  </si>
  <si>
    <t>Flujos de Efectivo de las Actividades de Inversion</t>
  </si>
  <si>
    <t>Otros Origenes de Inversión</t>
  </si>
  <si>
    <t>Otras Aplicaciones de Inversion</t>
  </si>
  <si>
    <t>Flujos netos de Efectivo por Actividades de Inversion</t>
  </si>
  <si>
    <t>Flujo de Efectivo de las Actividades de Financiamiento</t>
  </si>
  <si>
    <t>Endeudamiento Neto</t>
  </si>
  <si>
    <t xml:space="preserve">     Interno</t>
  </si>
  <si>
    <t xml:space="preserve">     Externo</t>
  </si>
  <si>
    <t>Otros Origenes de Financiamiento</t>
  </si>
  <si>
    <t>Servicios de la Deuda</t>
  </si>
  <si>
    <t>Otras Aplicaciones de Fianciamiento</t>
  </si>
  <si>
    <t>Flujos netos de Efectivo por Actividades de Financiamiento</t>
  </si>
  <si>
    <t>Incremento/Disminucion Neta en el Efectivo y Equivalentes al Efectivo</t>
  </si>
  <si>
    <t>Efectivo y Equivalentes al Efectivo al Inicio del Ejercicio</t>
  </si>
  <si>
    <t>Efectivo y Equivalentes al Efectivo al Final del Ejercicio</t>
  </si>
  <si>
    <t>Hacienda Pública / Patrimonio Neto Final Marzo  2022</t>
  </si>
  <si>
    <t>Resultado por Tenencia de Activos no Monetarios</t>
  </si>
  <si>
    <t>Cambios en Exceso o Insuficiencia en Actualización de la Hacienda Pública/Patrimonio Neto Mar 2022</t>
  </si>
  <si>
    <t>Resultado del Ejercicio (Ahorro / Desahorro)</t>
  </si>
  <si>
    <t>Variaciones de la hacienda Pública / Patrimonio Generado Neto Marzo  2022</t>
  </si>
  <si>
    <t>Actualización de la Hacienda Pública/Patrimonio</t>
  </si>
  <si>
    <t>Cambios en la Hacienda Pública / Patrimonio Contribuido Neto Marzo  2022</t>
  </si>
  <si>
    <t>Hacienda Pública / Patrimonio Neto al Final de Diciembre 2021</t>
  </si>
  <si>
    <t>Resultado de Posición Monetaria</t>
  </si>
  <si>
    <t>Exceso o Insuficiencia en la Actualización de la Hacienda Pública/Patrimonio Neto de Diciembre 2021</t>
  </si>
  <si>
    <t>Hacienda Pública / Patrimonio Generado Neto de Diciembre 2021</t>
  </si>
  <si>
    <t>Actualizaciones de la Hacienda Pública/Patrimonio</t>
  </si>
  <si>
    <t>Hacienda Pública / Patrimonio Contribuido Neto de Diciembre 2021</t>
  </si>
  <si>
    <t>TOTAL</t>
  </si>
  <si>
    <t>Exceso o Insuficiencia en la Actualización de la H</t>
  </si>
  <si>
    <t>Hacienda Pública / Patrimonio Generado del Ejerci</t>
  </si>
  <si>
    <t>Hacienda Pública Patrimonio Generado de Ejercicios</t>
  </si>
  <si>
    <t>Hacienda Pública / Patrimonio contribuido</t>
  </si>
  <si>
    <t>Concepto</t>
  </si>
  <si>
    <t>ESTADO DE VARIACIÓN EN LA HACIENDA PÚBLICA</t>
  </si>
  <si>
    <t xml:space="preserve">     Total Deuda y Otros Pasivos</t>
  </si>
  <si>
    <t>Otros Pasivos</t>
  </si>
  <si>
    <t xml:space="preserve">     Subtotal Largo Plazo</t>
  </si>
  <si>
    <t xml:space="preserve">          Arrendamientos Financieros</t>
  </si>
  <si>
    <t xml:space="preserve">          Títulos y Valores</t>
  </si>
  <si>
    <t xml:space="preserve">          Deuda Bilateral</t>
  </si>
  <si>
    <t xml:space="preserve">          Organismos Financieros Internacionales</t>
  </si>
  <si>
    <t xml:space="preserve">     Deuda Externa</t>
  </si>
  <si>
    <t>BANCO MERCANTIL DEL NORTE, S.A.</t>
  </si>
  <si>
    <t>Moneda Nacional</t>
  </si>
  <si>
    <t xml:space="preserve">          Instituciones de Crédito</t>
  </si>
  <si>
    <t xml:space="preserve">     Deuda Interna</t>
  </si>
  <si>
    <t xml:space="preserve">          Largo Plazo</t>
  </si>
  <si>
    <t xml:space="preserve">     Subtotal Corto Plazo</t>
  </si>
  <si>
    <t xml:space="preserve">          Corto Plazo</t>
  </si>
  <si>
    <t>Deuda Pública</t>
  </si>
  <si>
    <t>SALDO FINAL DEL PERIODO</t>
  </si>
  <si>
    <t>SALDO INICIAL DEL PERIODO</t>
  </si>
  <si>
    <t xml:space="preserve">INSTITUCIÓN O PAÍS ACREEDOR </t>
  </si>
  <si>
    <t>MONEDA DE CONTRATACIÓN</t>
  </si>
  <si>
    <t>DENOMINACIÓN DE LAS DEUDAS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</si>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</sst>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  <charset val="134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33" borderId="0" xfId="0" applyFill="1"/>
    <xf numFmtId="0" fontId="0" fillId="33" borderId="11" xfId="0" applyFill="1" applyBorder="1"/>
    <xf numFmtId="0" fontId="16" fillId="33" borderId="10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2" xfId="0" applyFont="1" applyFill="1" applyBorder="1"/>
    <xf numFmtId="8" fontId="0" fillId="33" borderId="18" xfId="0" applyNumberFormat="1" applyFill="1" applyBorder="1"/>
    <xf numFmtId="8" fontId="0" fillId="33" borderId="0" xfId="0" applyNumberFormat="1" applyFill="1" applyBorder="1"/>
    <xf numFmtId="0" fontId="16" fillId="33" borderId="18" xfId="0" applyFont="1" applyFill="1" applyBorder="1"/>
    <xf numFmtId="8" fontId="0" fillId="33" borderId="13" xfId="0" applyNumberFormat="1" applyFill="1" applyBorder="1"/>
    <xf numFmtId="0" fontId="0" fillId="33" borderId="12" xfId="0" applyFill="1" applyBorder="1"/>
    <xf numFmtId="0" fontId="0" fillId="33" borderId="18" xfId="0" applyFill="1" applyBorder="1"/>
    <xf numFmtId="8" fontId="16" fillId="33" borderId="18" xfId="0" applyNumberFormat="1" applyFont="1" applyFill="1" applyBorder="1"/>
    <xf numFmtId="8" fontId="16" fillId="33" borderId="0" xfId="0" applyNumberFormat="1" applyFont="1" applyFill="1" applyBorder="1"/>
    <xf numFmtId="8" fontId="16" fillId="33" borderId="13" xfId="0" applyNumberFormat="1" applyFont="1" applyFill="1" applyBorder="1"/>
    <xf numFmtId="0" fontId="0" fillId="33" borderId="0" xfId="0" applyFill="1" applyBorder="1"/>
    <xf numFmtId="0" fontId="0" fillId="33" borderId="14" xfId="0" applyFill="1" applyBorder="1"/>
    <xf numFmtId="0" fontId="0" fillId="33" borderId="19" xfId="0" applyFill="1" applyBorder="1"/>
    <xf numFmtId="0" fontId="0" fillId="33" borderId="15" xfId="0" applyFill="1" applyBorder="1"/>
    <xf numFmtId="0" fontId="16" fillId="33" borderId="19" xfId="0" applyFont="1" applyFill="1" applyBorder="1"/>
    <xf numFmtId="8" fontId="16" fillId="33" borderId="19" xfId="0" applyNumberFormat="1" applyFont="1" applyFill="1" applyBorder="1"/>
    <xf numFmtId="8" fontId="16" fillId="33" borderId="16" xfId="0" applyNumberFormat="1" applyFont="1" applyFill="1" applyBorder="1"/>
    <xf numFmtId="0" fontId="18" fillId="33" borderId="0" xfId="0" applyFont="1" applyFill="1" applyAlignment="1">
      <alignment horizontal="center"/>
    </xf>
    <xf numFmtId="0" fontId="16" fillId="33" borderId="14" xfId="0" applyFont="1" applyFill="1" applyBorder="1"/>
    <xf numFmtId="0" fontId="0" fillId="33" borderId="13" xfId="0" applyFill="1" applyBorder="1"/>
    <xf numFmtId="0" fontId="19" fillId="33" borderId="0" xfId="0" applyFont="1" applyFill="1" applyAlignment="1">
      <alignment horizontal="center"/>
    </xf>
    <xf numFmtId="0" fontId="19" fillId="33" borderId="10" xfId="0" applyFont="1" applyFill="1" applyBorder="1"/>
    <xf numFmtId="0" fontId="19" fillId="33" borderId="10" xfId="0" applyFont="1" applyFill="1" applyBorder="1" applyAlignment="1">
      <alignment horizontal="center" vertical="center"/>
    </xf>
    <xf numFmtId="0" fontId="0" fillId="33" borderId="17" xfId="0" applyFill="1" applyBorder="1"/>
    <xf numFmtId="0" fontId="19" fillId="33" borderId="17" xfId="0" applyFont="1" applyFill="1" applyBorder="1"/>
    <xf numFmtId="0" fontId="19" fillId="33" borderId="13" xfId="0" applyFont="1" applyFill="1" applyBorder="1"/>
    <xf numFmtId="0" fontId="19" fillId="33" borderId="18" xfId="0" applyFont="1" applyFill="1" applyBorder="1"/>
    <xf numFmtId="4" fontId="19" fillId="33" borderId="18" xfId="0" applyNumberFormat="1" applyFont="1" applyFill="1" applyBorder="1"/>
    <xf numFmtId="4" fontId="19" fillId="33" borderId="13" xfId="0" applyNumberFormat="1" applyFont="1" applyFill="1" applyBorder="1"/>
    <xf numFmtId="8" fontId="0" fillId="33" borderId="0" xfId="0" applyNumberFormat="1" applyFill="1"/>
    <xf numFmtId="0" fontId="20" fillId="33" borderId="18" xfId="0" applyFont="1" applyFill="1" applyBorder="1"/>
    <xf numFmtId="4" fontId="20" fillId="33" borderId="18" xfId="0" applyNumberFormat="1" applyFont="1" applyFill="1" applyBorder="1"/>
    <xf numFmtId="4" fontId="20" fillId="33" borderId="13" xfId="0" applyNumberFormat="1" applyFont="1" applyFill="1" applyBorder="1"/>
    <xf numFmtId="4" fontId="21" fillId="33" borderId="18" xfId="0" applyNumberFormat="1" applyFont="1" applyFill="1" applyBorder="1" applyAlignment="1">
      <alignment vertical="center"/>
    </xf>
    <xf numFmtId="4" fontId="21" fillId="33" borderId="13" xfId="0" applyNumberFormat="1" applyFont="1" applyFill="1" applyBorder="1" applyAlignment="1">
      <alignment vertical="center"/>
    </xf>
    <xf numFmtId="0" fontId="20" fillId="33" borderId="18" xfId="0" applyFont="1" applyFill="1" applyBorder="1" applyAlignment="1">
      <alignment horizontal="left"/>
    </xf>
    <xf numFmtId="44" fontId="19" fillId="33" borderId="18" xfId="42" applyFont="1" applyFill="1" applyBorder="1"/>
    <xf numFmtId="0" fontId="22" fillId="33" borderId="10" xfId="0" applyFont="1" applyFill="1" applyBorder="1"/>
    <xf numFmtId="0" fontId="22" fillId="33" borderId="18" xfId="0" applyFont="1" applyFill="1" applyBorder="1"/>
    <xf numFmtId="0" fontId="19" fillId="33" borderId="19" xfId="0" applyFont="1" applyFill="1" applyBorder="1"/>
    <xf numFmtId="0" fontId="19" fillId="33" borderId="12" xfId="0" applyFont="1" applyFill="1" applyBorder="1"/>
    <xf numFmtId="0" fontId="20" fillId="33" borderId="12" xfId="0" applyFont="1" applyFill="1" applyBorder="1"/>
    <xf numFmtId="44" fontId="0" fillId="33" borderId="0" xfId="0" applyNumberFormat="1" applyFill="1" applyBorder="1"/>
    <xf numFmtId="4" fontId="20" fillId="33" borderId="18" xfId="42" applyNumberFormat="1" applyFont="1" applyFill="1" applyBorder="1"/>
    <xf numFmtId="4" fontId="20" fillId="33" borderId="13" xfId="42" applyNumberFormat="1" applyFont="1" applyFill="1" applyBorder="1"/>
    <xf numFmtId="44" fontId="23" fillId="33" borderId="0" xfId="42" applyFont="1" applyFill="1" applyBorder="1" applyAlignment="1" applyProtection="1">
      <alignment horizontal="center" vertical="center"/>
    </xf>
    <xf numFmtId="164" fontId="23" fillId="33" borderId="0" xfId="0" applyNumberFormat="1" applyFont="1" applyFill="1" applyBorder="1" applyAlignment="1" applyProtection="1">
      <alignment horizontal="center" vertical="center"/>
    </xf>
    <xf numFmtId="0" fontId="19" fillId="33" borderId="14" xfId="0" applyFont="1" applyFill="1" applyBorder="1"/>
    <xf numFmtId="4" fontId="19" fillId="33" borderId="19" xfId="0" applyNumberFormat="1" applyFont="1" applyFill="1" applyBorder="1"/>
    <xf numFmtId="4" fontId="19" fillId="33" borderId="16" xfId="0" applyNumberFormat="1" applyFont="1" applyFill="1" applyBorder="1"/>
    <xf numFmtId="0" fontId="20" fillId="33" borderId="0" xfId="0" applyFont="1" applyFill="1"/>
    <xf numFmtId="44" fontId="20" fillId="33" borderId="0" xfId="42" applyFont="1" applyFill="1"/>
    <xf numFmtId="8" fontId="16" fillId="33" borderId="10" xfId="0" applyNumberFormat="1" applyFont="1" applyFill="1" applyBorder="1"/>
    <xf numFmtId="8" fontId="16" fillId="33" borderId="20" xfId="0" applyNumberFormat="1" applyFont="1" applyFill="1" applyBorder="1"/>
    <xf numFmtId="0" fontId="16" fillId="33" borderId="21" xfId="0" applyFont="1" applyFill="1" applyBorder="1"/>
    <xf numFmtId="8" fontId="0" fillId="33" borderId="17" xfId="0" applyNumberFormat="1" applyFill="1" applyBorder="1"/>
    <xf numFmtId="0" fontId="16" fillId="33" borderId="1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8" fontId="0" fillId="0" borderId="0" xfId="0" applyNumberForma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25" fillId="33" borderId="0" xfId="0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zoomScale="60" zoomScaleNormal="100" workbookViewId="0">
      <selection activeCell="A4" sqref="A4:F4"/>
    </sheetView>
  </sheetViews>
  <sheetFormatPr baseColWidth="10" defaultRowHeight="15"/>
  <cols>
    <col min="1" max="1" width="56.85546875" style="1" customWidth="1"/>
    <col min="2" max="3" width="23.5703125" style="1" customWidth="1"/>
    <col min="4" max="4" width="67.85546875" style="1" customWidth="1"/>
    <col min="5" max="6" width="23.140625" style="1" customWidth="1"/>
    <col min="7" max="16384" width="11.42578125" style="1"/>
  </cols>
  <sheetData>
    <row r="1" spans="1:6" ht="15.75">
      <c r="A1" s="22" t="s">
        <v>0</v>
      </c>
      <c r="B1" s="22"/>
      <c r="C1" s="22"/>
      <c r="D1" s="22"/>
      <c r="E1" s="22"/>
      <c r="F1" s="22"/>
    </row>
    <row r="2" spans="1:6" ht="15.75">
      <c r="A2" s="22" t="s">
        <v>1</v>
      </c>
      <c r="B2" s="22"/>
      <c r="C2" s="22"/>
      <c r="D2" s="22"/>
      <c r="E2" s="22"/>
      <c r="F2" s="22"/>
    </row>
    <row r="3" spans="1:6" ht="15.75">
      <c r="A3" s="22" t="s">
        <v>2</v>
      </c>
      <c r="B3" s="22"/>
      <c r="C3" s="22"/>
      <c r="D3" s="22"/>
      <c r="E3" s="22"/>
      <c r="F3" s="22"/>
    </row>
    <row r="4" spans="1:6" ht="15.75">
      <c r="A4" s="22"/>
      <c r="B4" s="22"/>
      <c r="C4" s="22"/>
      <c r="D4" s="22"/>
      <c r="E4" s="22"/>
      <c r="F4" s="22"/>
    </row>
    <row r="5" spans="1:6" ht="15.75">
      <c r="A5" s="22" t="s">
        <v>3</v>
      </c>
      <c r="B5" s="22"/>
      <c r="C5" s="22"/>
      <c r="D5" s="22"/>
      <c r="E5" s="22"/>
      <c r="F5" s="22"/>
    </row>
    <row r="6" spans="1:6" ht="15.75">
      <c r="A6" s="22" t="s">
        <v>4</v>
      </c>
      <c r="B6" s="22"/>
      <c r="C6" s="22"/>
      <c r="D6" s="22"/>
      <c r="E6" s="22"/>
      <c r="F6" s="22"/>
    </row>
    <row r="7" spans="1:6" ht="15.75">
      <c r="A7" s="22" t="s">
        <v>5</v>
      </c>
      <c r="B7" s="22"/>
      <c r="C7" s="22"/>
      <c r="D7" s="22"/>
      <c r="E7" s="22"/>
      <c r="F7" s="22"/>
    </row>
    <row r="9" spans="1:6">
      <c r="A9" s="2"/>
      <c r="B9" s="3">
        <v>2022</v>
      </c>
      <c r="C9" s="3">
        <v>2021</v>
      </c>
      <c r="D9" s="4"/>
      <c r="E9" s="3">
        <v>2022</v>
      </c>
      <c r="F9" s="3">
        <v>2021</v>
      </c>
    </row>
    <row r="10" spans="1:6">
      <c r="A10" s="5" t="s">
        <v>6</v>
      </c>
      <c r="B10" s="6"/>
      <c r="C10" s="7"/>
      <c r="D10" s="8" t="s">
        <v>7</v>
      </c>
      <c r="E10" s="6"/>
      <c r="F10" s="9"/>
    </row>
    <row r="11" spans="1:6">
      <c r="A11" s="5" t="s">
        <v>8</v>
      </c>
      <c r="B11" s="6"/>
      <c r="C11" s="7"/>
      <c r="D11" s="8" t="s">
        <v>9</v>
      </c>
      <c r="E11" s="6"/>
      <c r="F11" s="9"/>
    </row>
    <row r="12" spans="1:6">
      <c r="A12" s="10" t="s">
        <v>10</v>
      </c>
      <c r="B12" s="6">
        <v>681052001.45000005</v>
      </c>
      <c r="C12" s="7">
        <v>336202055.12</v>
      </c>
      <c r="D12" s="11" t="s">
        <v>11</v>
      </c>
      <c r="E12" s="6">
        <v>34057906.899999999</v>
      </c>
      <c r="F12" s="9">
        <v>20132465.789999999</v>
      </c>
    </row>
    <row r="13" spans="1:6">
      <c r="A13" s="10" t="s">
        <v>12</v>
      </c>
      <c r="B13" s="6">
        <v>8413980.8399999999</v>
      </c>
      <c r="C13" s="7">
        <v>4388055.45</v>
      </c>
      <c r="D13" s="11" t="s">
        <v>13</v>
      </c>
      <c r="E13" s="6">
        <v>0</v>
      </c>
      <c r="F13" s="9">
        <v>0</v>
      </c>
    </row>
    <row r="14" spans="1:6">
      <c r="A14" s="10" t="s">
        <v>14</v>
      </c>
      <c r="B14" s="6">
        <v>14233060.5</v>
      </c>
      <c r="C14" s="7">
        <v>780084.49</v>
      </c>
      <c r="D14" s="11" t="s">
        <v>15</v>
      </c>
      <c r="E14" s="6">
        <v>7818180</v>
      </c>
      <c r="F14" s="9">
        <v>7818180</v>
      </c>
    </row>
    <row r="15" spans="1:6">
      <c r="A15" s="10" t="s">
        <v>16</v>
      </c>
      <c r="B15" s="6">
        <v>0</v>
      </c>
      <c r="C15" s="7">
        <v>0</v>
      </c>
      <c r="D15" s="11" t="s">
        <v>17</v>
      </c>
      <c r="E15" s="6">
        <v>0</v>
      </c>
      <c r="F15" s="9">
        <v>0</v>
      </c>
    </row>
    <row r="16" spans="1:6">
      <c r="A16" s="10" t="s">
        <v>18</v>
      </c>
      <c r="B16" s="6">
        <v>0</v>
      </c>
      <c r="C16" s="7">
        <v>0</v>
      </c>
      <c r="D16" s="11" t="s">
        <v>19</v>
      </c>
      <c r="E16" s="6">
        <v>0</v>
      </c>
      <c r="F16" s="9">
        <v>0</v>
      </c>
    </row>
    <row r="17" spans="1:6">
      <c r="A17" s="10" t="s">
        <v>20</v>
      </c>
      <c r="B17" s="6">
        <v>0</v>
      </c>
      <c r="C17" s="7">
        <v>0</v>
      </c>
      <c r="D17" s="11" t="s">
        <v>21</v>
      </c>
      <c r="E17" s="6">
        <v>0</v>
      </c>
      <c r="F17" s="9">
        <v>0</v>
      </c>
    </row>
    <row r="18" spans="1:6">
      <c r="A18" s="10" t="s">
        <v>22</v>
      </c>
      <c r="B18" s="6">
        <v>0</v>
      </c>
      <c r="C18" s="7">
        <v>0</v>
      </c>
      <c r="D18" s="11" t="s">
        <v>23</v>
      </c>
      <c r="E18" s="6">
        <v>35893871.619999997</v>
      </c>
      <c r="F18" s="9">
        <v>12640691.109999999</v>
      </c>
    </row>
    <row r="19" spans="1:6">
      <c r="A19" s="5" t="s">
        <v>24</v>
      </c>
      <c r="B19" s="12">
        <v>703699042.78999996</v>
      </c>
      <c r="C19" s="13">
        <v>341370195.06</v>
      </c>
      <c r="D19" s="11" t="s">
        <v>25</v>
      </c>
      <c r="E19" s="6">
        <v>40878.94</v>
      </c>
      <c r="F19" s="9">
        <v>0</v>
      </c>
    </row>
    <row r="20" spans="1:6">
      <c r="A20" s="5" t="s">
        <v>26</v>
      </c>
      <c r="B20" s="6"/>
      <c r="C20" s="7"/>
      <c r="D20" s="8" t="s">
        <v>27</v>
      </c>
      <c r="E20" s="12">
        <v>77810837.459999993</v>
      </c>
      <c r="F20" s="14">
        <v>40591336.899999999</v>
      </c>
    </row>
    <row r="21" spans="1:6">
      <c r="A21" s="10" t="s">
        <v>28</v>
      </c>
      <c r="B21" s="6">
        <v>44620299.100000001</v>
      </c>
      <c r="C21" s="7">
        <v>44620299.100000001</v>
      </c>
      <c r="D21" s="8" t="s">
        <v>29</v>
      </c>
      <c r="E21" s="6"/>
      <c r="F21" s="9"/>
    </row>
    <row r="22" spans="1:6">
      <c r="A22" s="10" t="s">
        <v>30</v>
      </c>
      <c r="B22" s="6">
        <v>2652205.09</v>
      </c>
      <c r="C22" s="7">
        <v>2652205.09</v>
      </c>
      <c r="D22" s="11" t="s">
        <v>31</v>
      </c>
      <c r="E22" s="6">
        <v>0</v>
      </c>
      <c r="F22" s="9">
        <v>0</v>
      </c>
    </row>
    <row r="23" spans="1:6">
      <c r="A23" s="10" t="s">
        <v>32</v>
      </c>
      <c r="B23" s="6">
        <v>2578307287.98</v>
      </c>
      <c r="C23" s="7">
        <v>2553553014.4899998</v>
      </c>
      <c r="D23" s="11" t="s">
        <v>33</v>
      </c>
      <c r="E23" s="6">
        <v>0</v>
      </c>
      <c r="F23" s="9">
        <v>0</v>
      </c>
    </row>
    <row r="24" spans="1:6">
      <c r="A24" s="10" t="s">
        <v>34</v>
      </c>
      <c r="B24" s="6">
        <v>340725827.43000001</v>
      </c>
      <c r="C24" s="7">
        <v>329067002.13</v>
      </c>
      <c r="D24" s="11" t="s">
        <v>35</v>
      </c>
      <c r="E24" s="6">
        <v>26544116.579999998</v>
      </c>
      <c r="F24" s="9">
        <v>28498661.579999998</v>
      </c>
    </row>
    <row r="25" spans="1:6">
      <c r="A25" s="10" t="s">
        <v>36</v>
      </c>
      <c r="B25" s="6">
        <v>79267318.840000004</v>
      </c>
      <c r="C25" s="7">
        <v>79267318.840000004</v>
      </c>
      <c r="D25" s="11" t="s">
        <v>37</v>
      </c>
      <c r="E25" s="6">
        <v>0</v>
      </c>
      <c r="F25" s="9">
        <v>0</v>
      </c>
    </row>
    <row r="26" spans="1:6">
      <c r="A26" s="10" t="s">
        <v>38</v>
      </c>
      <c r="B26" s="6">
        <v>-246335999.44999999</v>
      </c>
      <c r="C26" s="7">
        <v>-236417436.63999999</v>
      </c>
      <c r="D26" s="11" t="s">
        <v>39</v>
      </c>
      <c r="E26" s="6">
        <v>0</v>
      </c>
      <c r="F26" s="9">
        <v>0</v>
      </c>
    </row>
    <row r="27" spans="1:6">
      <c r="A27" s="10" t="s">
        <v>40</v>
      </c>
      <c r="B27" s="6">
        <v>0</v>
      </c>
      <c r="C27" s="7">
        <v>0</v>
      </c>
      <c r="D27" s="11" t="s">
        <v>41</v>
      </c>
      <c r="E27" s="6">
        <v>0</v>
      </c>
      <c r="F27" s="9">
        <v>0</v>
      </c>
    </row>
    <row r="28" spans="1:6">
      <c r="A28" s="10" t="s">
        <v>42</v>
      </c>
      <c r="B28" s="6">
        <v>0</v>
      </c>
      <c r="C28" s="7">
        <v>0</v>
      </c>
      <c r="D28" s="8" t="s">
        <v>43</v>
      </c>
      <c r="E28" s="12">
        <v>26544116.579999998</v>
      </c>
      <c r="F28" s="14">
        <v>28498661.579999998</v>
      </c>
    </row>
    <row r="29" spans="1:6">
      <c r="A29" s="10" t="s">
        <v>44</v>
      </c>
      <c r="B29" s="6">
        <v>0</v>
      </c>
      <c r="C29" s="7">
        <v>0</v>
      </c>
      <c r="D29" s="8" t="s">
        <v>45</v>
      </c>
      <c r="E29" s="12">
        <v>104354954.04000001</v>
      </c>
      <c r="F29" s="14">
        <v>69089998.480000004</v>
      </c>
    </row>
    <row r="30" spans="1:6">
      <c r="A30" s="5" t="s">
        <v>46</v>
      </c>
      <c r="B30" s="12">
        <v>2799236938.9899998</v>
      </c>
      <c r="C30" s="13">
        <v>2772742403.0100002</v>
      </c>
      <c r="D30" s="8"/>
      <c r="E30" s="12"/>
      <c r="F30" s="14"/>
    </row>
    <row r="31" spans="1:6">
      <c r="A31" s="5" t="s">
        <v>48</v>
      </c>
      <c r="B31" s="12">
        <v>3502935981.7800002</v>
      </c>
      <c r="C31" s="13">
        <v>3114112598.0700002</v>
      </c>
      <c r="D31" s="8" t="s">
        <v>47</v>
      </c>
      <c r="E31" s="6"/>
      <c r="F31" s="9"/>
    </row>
    <row r="32" spans="1:6">
      <c r="A32" s="10"/>
      <c r="B32" s="11"/>
      <c r="C32" s="15"/>
      <c r="D32" s="8" t="s">
        <v>49</v>
      </c>
      <c r="E32" s="12">
        <f>+E33+E34+E35</f>
        <v>1260943857.2700002</v>
      </c>
      <c r="F32" s="14">
        <f>+F33+F34+F35</f>
        <v>1260943857.2700002</v>
      </c>
    </row>
    <row r="33" spans="1:6">
      <c r="A33" s="10"/>
      <c r="B33" s="11"/>
      <c r="C33" s="15"/>
      <c r="D33" s="11" t="s">
        <v>50</v>
      </c>
      <c r="E33" s="6">
        <v>2432632.38</v>
      </c>
      <c r="F33" s="9">
        <v>2432632.38</v>
      </c>
    </row>
    <row r="34" spans="1:6">
      <c r="A34" s="10"/>
      <c r="B34" s="11"/>
      <c r="C34" s="15"/>
      <c r="D34" s="11" t="s">
        <v>51</v>
      </c>
      <c r="E34" s="6">
        <v>1258511224.8900001</v>
      </c>
      <c r="F34" s="9">
        <v>1258511224.8900001</v>
      </c>
    </row>
    <row r="35" spans="1:6">
      <c r="A35" s="10"/>
      <c r="B35" s="11"/>
      <c r="C35" s="15"/>
      <c r="D35" s="11" t="s">
        <v>52</v>
      </c>
      <c r="E35" s="6">
        <v>0</v>
      </c>
      <c r="F35" s="9">
        <v>0</v>
      </c>
    </row>
    <row r="36" spans="1:6">
      <c r="A36" s="10"/>
      <c r="B36" s="11"/>
      <c r="C36" s="15"/>
      <c r="D36" s="8" t="s">
        <v>53</v>
      </c>
      <c r="E36" s="12">
        <f>+E37+E38+E39+E40+E41</f>
        <v>2137637170.47</v>
      </c>
      <c r="F36" s="14">
        <f>+F37+F38+F39+F40+F41</f>
        <v>1784078742.3200002</v>
      </c>
    </row>
    <row r="37" spans="1:6">
      <c r="A37" s="10"/>
      <c r="B37" s="11"/>
      <c r="C37" s="15"/>
      <c r="D37" s="11" t="s">
        <v>54</v>
      </c>
      <c r="E37" s="6">
        <v>351742294.23000002</v>
      </c>
      <c r="F37" s="9">
        <v>146305495.75999999</v>
      </c>
    </row>
    <row r="38" spans="1:6">
      <c r="A38" s="10"/>
      <c r="B38" s="11"/>
      <c r="C38" s="15"/>
      <c r="D38" s="11" t="s">
        <v>55</v>
      </c>
      <c r="E38" s="6">
        <v>1745511792.02</v>
      </c>
      <c r="F38" s="9">
        <v>1599211074.98</v>
      </c>
    </row>
    <row r="39" spans="1:6">
      <c r="A39" s="10"/>
      <c r="B39" s="11"/>
      <c r="C39" s="15"/>
      <c r="D39" s="11" t="s">
        <v>56</v>
      </c>
      <c r="E39" s="6">
        <v>41341992.039999999</v>
      </c>
      <c r="F39" s="9">
        <v>39521079.399999999</v>
      </c>
    </row>
    <row r="40" spans="1:6">
      <c r="A40" s="10"/>
      <c r="B40" s="11"/>
      <c r="C40" s="15"/>
      <c r="D40" s="11" t="s">
        <v>57</v>
      </c>
      <c r="E40" s="6">
        <v>0</v>
      </c>
      <c r="F40" s="9">
        <v>0</v>
      </c>
    </row>
    <row r="41" spans="1:6">
      <c r="A41" s="10"/>
      <c r="B41" s="11"/>
      <c r="C41" s="15"/>
      <c r="D41" s="11" t="s">
        <v>58</v>
      </c>
      <c r="E41" s="6">
        <v>-958907.82</v>
      </c>
      <c r="F41" s="9">
        <v>-958907.82</v>
      </c>
    </row>
    <row r="42" spans="1:6">
      <c r="A42" s="10"/>
      <c r="B42" s="11"/>
      <c r="C42" s="15"/>
      <c r="D42" s="8" t="s">
        <v>59</v>
      </c>
      <c r="E42" s="12">
        <f>+E43</f>
        <v>0</v>
      </c>
      <c r="F42" s="14">
        <f>+F43</f>
        <v>0</v>
      </c>
    </row>
    <row r="43" spans="1:6">
      <c r="A43" s="10"/>
      <c r="B43" s="11"/>
      <c r="C43" s="15"/>
      <c r="D43" s="11" t="s">
        <v>60</v>
      </c>
      <c r="E43" s="6">
        <v>0</v>
      </c>
      <c r="F43" s="9">
        <v>0</v>
      </c>
    </row>
    <row r="44" spans="1:6">
      <c r="A44" s="10"/>
      <c r="B44" s="11"/>
      <c r="C44" s="15"/>
      <c r="D44" s="11" t="s">
        <v>61</v>
      </c>
      <c r="E44" s="6">
        <v>0</v>
      </c>
      <c r="F44" s="9">
        <v>0</v>
      </c>
    </row>
    <row r="45" spans="1:6">
      <c r="A45" s="10"/>
      <c r="B45" s="11"/>
      <c r="C45" s="15"/>
      <c r="D45" s="8" t="s">
        <v>62</v>
      </c>
      <c r="E45" s="12">
        <v>3398581027.7399998</v>
      </c>
      <c r="F45" s="14">
        <v>3045022599.5900002</v>
      </c>
    </row>
    <row r="46" spans="1:6">
      <c r="A46" s="16"/>
      <c r="B46" s="17"/>
      <c r="C46" s="18"/>
      <c r="D46" s="19" t="s">
        <v>63</v>
      </c>
      <c r="E46" s="20">
        <v>3502935981.7800002</v>
      </c>
      <c r="F46" s="21">
        <v>3114112598.0700002</v>
      </c>
    </row>
    <row r="48" spans="1:6">
      <c r="A48" s="1" t="s">
        <v>64</v>
      </c>
    </row>
    <row r="49" spans="1:1">
      <c r="A49" s="1" t="s">
        <v>65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view="pageBreakPreview" topLeftCell="A31" zoomScale="60" zoomScaleNormal="100" workbookViewId="0">
      <selection activeCell="K61" sqref="K61"/>
    </sheetView>
  </sheetViews>
  <sheetFormatPr baseColWidth="10" defaultRowHeight="15"/>
  <cols>
    <col min="1" max="1" width="90.85546875" style="1" customWidth="1"/>
    <col min="2" max="3" width="22.5703125" style="1" customWidth="1"/>
    <col min="4" max="4" width="4.28515625" style="1" customWidth="1"/>
    <col min="5" max="16384" width="11.42578125" style="1"/>
  </cols>
  <sheetData>
    <row r="1" spans="1:3" ht="15.75">
      <c r="A1" s="22" t="s">
        <v>0</v>
      </c>
      <c r="B1" s="22"/>
      <c r="C1" s="22"/>
    </row>
    <row r="2" spans="1:3" ht="15.75">
      <c r="A2" s="22" t="s">
        <v>1</v>
      </c>
      <c r="B2" s="22"/>
      <c r="C2" s="22"/>
    </row>
    <row r="3" spans="1:3" ht="15.75">
      <c r="A3" s="22" t="s">
        <v>2</v>
      </c>
      <c r="B3" s="22"/>
      <c r="C3" s="22"/>
    </row>
    <row r="4" spans="1:3" ht="15.75">
      <c r="A4" s="22"/>
      <c r="B4" s="22"/>
      <c r="C4" s="22"/>
    </row>
    <row r="5" spans="1:3" ht="15.75">
      <c r="A5" s="22" t="s">
        <v>123</v>
      </c>
      <c r="B5" s="22"/>
      <c r="C5" s="22"/>
    </row>
    <row r="6" spans="1:3" ht="15.75">
      <c r="A6" s="22" t="s">
        <v>4</v>
      </c>
      <c r="B6" s="22"/>
      <c r="C6" s="22"/>
    </row>
    <row r="7" spans="1:3" ht="15.75">
      <c r="A7" s="22" t="s">
        <v>5</v>
      </c>
      <c r="B7" s="22"/>
      <c r="C7" s="22"/>
    </row>
    <row r="9" spans="1:3">
      <c r="A9" s="2"/>
      <c r="B9" s="3" t="s">
        <v>122</v>
      </c>
      <c r="C9" s="3" t="s">
        <v>121</v>
      </c>
    </row>
    <row r="10" spans="1:3">
      <c r="A10" s="5" t="s">
        <v>120</v>
      </c>
      <c r="B10" s="11"/>
      <c r="C10" s="24"/>
    </row>
    <row r="11" spans="1:3">
      <c r="A11" s="10" t="s">
        <v>119</v>
      </c>
      <c r="B11" s="6">
        <v>451923257.89999998</v>
      </c>
      <c r="C11" s="9">
        <v>1060784066.89</v>
      </c>
    </row>
    <row r="12" spans="1:3">
      <c r="A12" s="10" t="s">
        <v>118</v>
      </c>
      <c r="B12" s="6">
        <v>358888447.99000001</v>
      </c>
      <c r="C12" s="9">
        <v>765661105.72000003</v>
      </c>
    </row>
    <row r="13" spans="1:3">
      <c r="A13" s="10" t="s">
        <v>117</v>
      </c>
      <c r="B13" s="6">
        <v>0</v>
      </c>
      <c r="C13" s="9">
        <v>0</v>
      </c>
    </row>
    <row r="14" spans="1:3">
      <c r="A14" s="10" t="s">
        <v>116</v>
      </c>
      <c r="B14" s="6">
        <v>0</v>
      </c>
      <c r="C14" s="9">
        <v>0</v>
      </c>
    </row>
    <row r="15" spans="1:3">
      <c r="A15" s="10" t="s">
        <v>115</v>
      </c>
      <c r="B15" s="6">
        <v>36554465.039999999</v>
      </c>
      <c r="C15" s="9">
        <v>149639924.75</v>
      </c>
    </row>
    <row r="16" spans="1:3">
      <c r="A16" s="10" t="s">
        <v>114</v>
      </c>
      <c r="B16" s="6">
        <v>6907759.3300000001</v>
      </c>
      <c r="C16" s="9">
        <v>15745791.960000001</v>
      </c>
    </row>
    <row r="17" spans="1:3">
      <c r="A17" s="10" t="s">
        <v>113</v>
      </c>
      <c r="B17" s="6">
        <v>6710544.4400000004</v>
      </c>
      <c r="C17" s="9">
        <v>35930096.460000001</v>
      </c>
    </row>
    <row r="18" spans="1:3">
      <c r="A18" s="10" t="s">
        <v>112</v>
      </c>
      <c r="B18" s="6">
        <v>0</v>
      </c>
      <c r="C18" s="9">
        <v>0</v>
      </c>
    </row>
    <row r="19" spans="1:3">
      <c r="A19" s="10" t="s">
        <v>111</v>
      </c>
      <c r="B19" s="6">
        <v>42862041.100000001</v>
      </c>
      <c r="C19" s="9">
        <v>93807148</v>
      </c>
    </row>
    <row r="20" spans="1:3">
      <c r="A20" s="10" t="s">
        <v>110</v>
      </c>
      <c r="B20" s="6">
        <v>192373504</v>
      </c>
      <c r="C20" s="9">
        <v>540103496.19000006</v>
      </c>
    </row>
    <row r="21" spans="1:3">
      <c r="A21" s="10" t="s">
        <v>86</v>
      </c>
      <c r="B21" s="6">
        <v>192373504</v>
      </c>
      <c r="C21" s="9">
        <v>540103496.19000006</v>
      </c>
    </row>
    <row r="22" spans="1:3">
      <c r="A22" s="10" t="s">
        <v>109</v>
      </c>
      <c r="B22" s="6">
        <v>0</v>
      </c>
      <c r="C22" s="9">
        <v>0</v>
      </c>
    </row>
    <row r="23" spans="1:3">
      <c r="A23" s="10" t="s">
        <v>108</v>
      </c>
      <c r="B23" s="6">
        <v>0</v>
      </c>
      <c r="C23" s="9">
        <v>0</v>
      </c>
    </row>
    <row r="24" spans="1:3">
      <c r="A24" s="10" t="s">
        <v>107</v>
      </c>
      <c r="B24" s="6">
        <v>0</v>
      </c>
      <c r="C24" s="9">
        <v>0</v>
      </c>
    </row>
    <row r="25" spans="1:3">
      <c r="A25" s="10" t="s">
        <v>106</v>
      </c>
      <c r="B25" s="6">
        <v>0</v>
      </c>
      <c r="C25" s="9">
        <v>0</v>
      </c>
    </row>
    <row r="26" spans="1:3">
      <c r="A26" s="10" t="s">
        <v>105</v>
      </c>
      <c r="B26" s="6">
        <v>0</v>
      </c>
      <c r="C26" s="9">
        <v>0</v>
      </c>
    </row>
    <row r="27" spans="1:3">
      <c r="A27" s="10" t="s">
        <v>104</v>
      </c>
      <c r="B27" s="6">
        <v>0</v>
      </c>
      <c r="C27" s="9">
        <v>0</v>
      </c>
    </row>
    <row r="28" spans="1:3">
      <c r="A28" s="10" t="s">
        <v>103</v>
      </c>
      <c r="B28" s="6">
        <v>0</v>
      </c>
      <c r="C28" s="9">
        <v>0</v>
      </c>
    </row>
    <row r="29" spans="1:3">
      <c r="A29" s="10" t="s">
        <v>102</v>
      </c>
      <c r="B29" s="6">
        <v>644296761.89999998</v>
      </c>
      <c r="C29" s="9">
        <v>1600887563.0799999</v>
      </c>
    </row>
    <row r="30" spans="1:3">
      <c r="A30" s="5" t="s">
        <v>101</v>
      </c>
      <c r="B30" s="11"/>
      <c r="C30" s="24"/>
    </row>
    <row r="31" spans="1:3">
      <c r="A31" s="10" t="s">
        <v>100</v>
      </c>
      <c r="B31" s="6">
        <v>257455709.62</v>
      </c>
      <c r="C31" s="9">
        <v>1103167772.0999999</v>
      </c>
    </row>
    <row r="32" spans="1:3">
      <c r="A32" s="10" t="s">
        <v>99</v>
      </c>
      <c r="B32" s="6">
        <v>142405463.09</v>
      </c>
      <c r="C32" s="9">
        <v>522279525.63</v>
      </c>
    </row>
    <row r="33" spans="1:3">
      <c r="A33" s="10" t="s">
        <v>98</v>
      </c>
      <c r="B33" s="6">
        <v>15900039.16</v>
      </c>
      <c r="C33" s="9">
        <v>102793138.45</v>
      </c>
    </row>
    <row r="34" spans="1:3">
      <c r="A34" s="10" t="s">
        <v>97</v>
      </c>
      <c r="B34" s="6">
        <v>99150207.370000005</v>
      </c>
      <c r="C34" s="9">
        <v>478095108.01999998</v>
      </c>
    </row>
    <row r="35" spans="1:3">
      <c r="A35" s="10" t="s">
        <v>96</v>
      </c>
      <c r="B35" s="6">
        <v>24506604.489999998</v>
      </c>
      <c r="C35" s="9">
        <v>113662403.81999999</v>
      </c>
    </row>
    <row r="36" spans="1:3">
      <c r="A36" s="10" t="s">
        <v>95</v>
      </c>
      <c r="B36" s="6">
        <v>9093993</v>
      </c>
      <c r="C36" s="9">
        <v>43223193</v>
      </c>
    </row>
    <row r="37" spans="1:3">
      <c r="A37" s="10" t="s">
        <v>94</v>
      </c>
      <c r="B37" s="6">
        <v>0</v>
      </c>
      <c r="C37" s="9">
        <v>0</v>
      </c>
    </row>
    <row r="38" spans="1:3">
      <c r="A38" s="10" t="s">
        <v>93</v>
      </c>
      <c r="B38" s="6">
        <v>0</v>
      </c>
      <c r="C38" s="9">
        <v>7523727.46</v>
      </c>
    </row>
    <row r="39" spans="1:3">
      <c r="A39" s="10" t="s">
        <v>92</v>
      </c>
      <c r="B39" s="6">
        <v>9626279.0199999996</v>
      </c>
      <c r="C39" s="9">
        <v>43718960.759999998</v>
      </c>
    </row>
    <row r="40" spans="1:3">
      <c r="A40" s="10" t="s">
        <v>91</v>
      </c>
      <c r="B40" s="6">
        <v>5786332.4699999997</v>
      </c>
      <c r="C40" s="9">
        <v>19196522.600000001</v>
      </c>
    </row>
    <row r="41" spans="1:3">
      <c r="A41" s="10" t="s">
        <v>90</v>
      </c>
      <c r="B41" s="6">
        <v>0</v>
      </c>
      <c r="C41" s="9">
        <v>0</v>
      </c>
    </row>
    <row r="42" spans="1:3">
      <c r="A42" s="10" t="s">
        <v>89</v>
      </c>
      <c r="B42" s="6">
        <v>0</v>
      </c>
      <c r="C42" s="9">
        <v>0</v>
      </c>
    </row>
    <row r="43" spans="1:3">
      <c r="A43" s="10" t="s">
        <v>88</v>
      </c>
      <c r="B43" s="6">
        <v>0</v>
      </c>
      <c r="C43" s="9">
        <v>0</v>
      </c>
    </row>
    <row r="44" spans="1:3">
      <c r="A44" s="10" t="s">
        <v>87</v>
      </c>
      <c r="B44" s="6">
        <v>0</v>
      </c>
      <c r="C44" s="9">
        <v>0</v>
      </c>
    </row>
    <row r="45" spans="1:3">
      <c r="A45" s="10" t="s">
        <v>86</v>
      </c>
      <c r="B45" s="6">
        <v>0</v>
      </c>
      <c r="C45" s="9">
        <v>0</v>
      </c>
    </row>
    <row r="46" spans="1:3">
      <c r="A46" s="10" t="s">
        <v>85</v>
      </c>
      <c r="B46" s="6">
        <v>0</v>
      </c>
      <c r="C46" s="9">
        <v>0</v>
      </c>
    </row>
    <row r="47" spans="1:3">
      <c r="A47" s="10" t="s">
        <v>84</v>
      </c>
      <c r="B47" s="6">
        <v>0</v>
      </c>
      <c r="C47" s="9">
        <v>0</v>
      </c>
    </row>
    <row r="48" spans="1:3">
      <c r="A48" s="10" t="s">
        <v>83</v>
      </c>
      <c r="B48" s="6">
        <v>0</v>
      </c>
      <c r="C48" s="9">
        <v>0</v>
      </c>
    </row>
    <row r="49" spans="1:3">
      <c r="A49" s="10" t="s">
        <v>82</v>
      </c>
      <c r="B49" s="6">
        <v>614906.98</v>
      </c>
      <c r="C49" s="9">
        <v>2884401.75</v>
      </c>
    </row>
    <row r="50" spans="1:3">
      <c r="A50" s="10" t="s">
        <v>81</v>
      </c>
      <c r="B50" s="6">
        <v>614906.98</v>
      </c>
      <c r="C50" s="9">
        <v>2254451.6</v>
      </c>
    </row>
    <row r="51" spans="1:3">
      <c r="A51" s="10" t="s">
        <v>80</v>
      </c>
      <c r="B51" s="6">
        <v>0</v>
      </c>
      <c r="C51" s="9">
        <v>0</v>
      </c>
    </row>
    <row r="52" spans="1:3">
      <c r="A52" s="10" t="s">
        <v>79</v>
      </c>
      <c r="B52" s="6">
        <v>0</v>
      </c>
      <c r="C52" s="9">
        <v>0</v>
      </c>
    </row>
    <row r="53" spans="1:3">
      <c r="A53" s="10" t="s">
        <v>78</v>
      </c>
      <c r="B53" s="6">
        <v>0</v>
      </c>
      <c r="C53" s="9">
        <v>629950.15</v>
      </c>
    </row>
    <row r="54" spans="1:3">
      <c r="A54" s="10" t="s">
        <v>77</v>
      </c>
      <c r="B54" s="6">
        <v>0</v>
      </c>
      <c r="C54" s="9">
        <v>0</v>
      </c>
    </row>
    <row r="55" spans="1:3">
      <c r="A55" s="10" t="s">
        <v>76</v>
      </c>
      <c r="B55" s="6">
        <v>9977246.5800000001</v>
      </c>
      <c r="C55" s="9">
        <v>58298034.990000002</v>
      </c>
    </row>
    <row r="56" spans="1:3">
      <c r="A56" s="10" t="s">
        <v>75</v>
      </c>
      <c r="B56" s="6">
        <v>9977246.5800000001</v>
      </c>
      <c r="C56" s="9">
        <v>53805203.539999999</v>
      </c>
    </row>
    <row r="57" spans="1:3">
      <c r="A57" s="10" t="s">
        <v>74</v>
      </c>
      <c r="B57" s="6">
        <v>0</v>
      </c>
      <c r="C57" s="6">
        <v>0</v>
      </c>
    </row>
    <row r="58" spans="1:3">
      <c r="A58" s="10" t="s">
        <v>73</v>
      </c>
      <c r="B58" s="6">
        <v>0</v>
      </c>
      <c r="C58" s="6">
        <v>0</v>
      </c>
    </row>
    <row r="59" spans="1:3">
      <c r="A59" s="10" t="s">
        <v>72</v>
      </c>
      <c r="B59" s="6">
        <v>0</v>
      </c>
      <c r="C59" s="6">
        <v>0</v>
      </c>
    </row>
    <row r="60" spans="1:3">
      <c r="A60" s="10" t="s">
        <v>71</v>
      </c>
      <c r="B60" s="11"/>
      <c r="C60" s="24"/>
    </row>
    <row r="61" spans="1:3">
      <c r="A61" s="10" t="s">
        <v>70</v>
      </c>
      <c r="B61" s="6">
        <v>0</v>
      </c>
      <c r="C61" s="9">
        <v>4492831.45</v>
      </c>
    </row>
    <row r="62" spans="1:3">
      <c r="A62" s="10" t="s">
        <v>69</v>
      </c>
      <c r="B62" s="6">
        <v>0</v>
      </c>
      <c r="C62" s="9">
        <v>176569454.66</v>
      </c>
    </row>
    <row r="63" spans="1:3">
      <c r="A63" s="10" t="s">
        <v>68</v>
      </c>
      <c r="B63" s="6">
        <v>0</v>
      </c>
      <c r="C63" s="9">
        <v>176569454.66</v>
      </c>
    </row>
    <row r="64" spans="1:3">
      <c r="A64" s="5" t="s">
        <v>67</v>
      </c>
      <c r="B64" s="12">
        <v>292554467.67000002</v>
      </c>
      <c r="C64" s="14">
        <v>1454582067.3199999</v>
      </c>
    </row>
    <row r="65" spans="1:3">
      <c r="A65" s="23" t="s">
        <v>66</v>
      </c>
      <c r="B65" s="20">
        <v>351742294.23000002</v>
      </c>
      <c r="C65" s="21">
        <v>146305495.75999999</v>
      </c>
    </row>
    <row r="67" spans="1:3" hidden="1"/>
    <row r="68" spans="1:3">
      <c r="A68" s="73" t="s">
        <v>64</v>
      </c>
    </row>
    <row r="69" spans="1:3">
      <c r="A69" s="73" t="s">
        <v>65</v>
      </c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view="pageBreakPreview" zoomScale="60" zoomScaleNormal="120" workbookViewId="0">
      <selection activeCell="L69" sqref="L69"/>
    </sheetView>
  </sheetViews>
  <sheetFormatPr baseColWidth="10" defaultRowHeight="15"/>
  <cols>
    <col min="1" max="1" width="77.85546875" style="55" customWidth="1"/>
    <col min="2" max="3" width="27.5703125" style="55" customWidth="1"/>
    <col min="4" max="4" width="4.7109375" style="1" customWidth="1"/>
    <col min="5" max="5" width="14.42578125" style="1" bestFit="1" customWidth="1"/>
    <col min="6" max="16384" width="11.42578125" style="1"/>
  </cols>
  <sheetData>
    <row r="1" spans="1:4">
      <c r="A1" s="25" t="s">
        <v>0</v>
      </c>
      <c r="B1" s="25"/>
      <c r="C1" s="25"/>
    </row>
    <row r="2" spans="1:4">
      <c r="A2" s="25" t="s">
        <v>1</v>
      </c>
      <c r="B2" s="25"/>
      <c r="C2" s="25"/>
    </row>
    <row r="3" spans="1:4">
      <c r="A3" s="25" t="s">
        <v>2</v>
      </c>
      <c r="B3" s="25"/>
      <c r="C3" s="25"/>
    </row>
    <row r="4" spans="1:4">
      <c r="A4" s="25"/>
      <c r="B4" s="25"/>
      <c r="C4" s="25"/>
    </row>
    <row r="5" spans="1:4">
      <c r="A5" s="25" t="s">
        <v>124</v>
      </c>
      <c r="B5" s="25"/>
      <c r="C5" s="25"/>
    </row>
    <row r="6" spans="1:4">
      <c r="A6" s="25" t="s">
        <v>4</v>
      </c>
      <c r="B6" s="25"/>
      <c r="C6" s="25"/>
    </row>
    <row r="7" spans="1:4">
      <c r="A7" s="25" t="s">
        <v>5</v>
      </c>
      <c r="B7" s="25"/>
      <c r="C7" s="25"/>
    </row>
    <row r="9" spans="1:4">
      <c r="A9" s="26" t="s">
        <v>125</v>
      </c>
      <c r="B9" s="27">
        <v>2022</v>
      </c>
      <c r="C9" s="27">
        <v>2021</v>
      </c>
    </row>
    <row r="10" spans="1:4" ht="9" customHeight="1">
      <c r="A10" s="28"/>
      <c r="B10" s="29"/>
      <c r="C10" s="30"/>
    </row>
    <row r="11" spans="1:4">
      <c r="A11" s="31" t="s">
        <v>126</v>
      </c>
      <c r="B11" s="32">
        <v>644296761.9000001</v>
      </c>
      <c r="C11" s="33">
        <v>1601143663.0300002</v>
      </c>
      <c r="D11" s="34"/>
    </row>
    <row r="12" spans="1:4">
      <c r="A12" s="35" t="s">
        <v>127</v>
      </c>
      <c r="B12" s="36">
        <v>358888447.99000001</v>
      </c>
      <c r="C12" s="37">
        <v>765661105.72000003</v>
      </c>
      <c r="D12" s="34"/>
    </row>
    <row r="13" spans="1:4">
      <c r="A13" s="35" t="s">
        <v>117</v>
      </c>
      <c r="B13" s="36">
        <v>0</v>
      </c>
      <c r="C13" s="37">
        <v>0</v>
      </c>
      <c r="D13" s="34"/>
    </row>
    <row r="14" spans="1:4">
      <c r="A14" s="35" t="s">
        <v>128</v>
      </c>
      <c r="B14" s="36">
        <v>0</v>
      </c>
      <c r="C14" s="37">
        <v>0</v>
      </c>
      <c r="D14" s="34"/>
    </row>
    <row r="15" spans="1:4">
      <c r="A15" s="35" t="s">
        <v>129</v>
      </c>
      <c r="B15" s="36">
        <v>36554465.039999999</v>
      </c>
      <c r="C15" s="37">
        <v>149639924.75</v>
      </c>
      <c r="D15" s="34"/>
    </row>
    <row r="16" spans="1:4">
      <c r="A16" s="35" t="s">
        <v>130</v>
      </c>
      <c r="B16" s="36">
        <v>6907759.3300000001</v>
      </c>
      <c r="C16" s="37">
        <v>15745791.960000001</v>
      </c>
      <c r="D16" s="34"/>
    </row>
    <row r="17" spans="1:5">
      <c r="A17" s="35" t="s">
        <v>131</v>
      </c>
      <c r="B17" s="36">
        <v>6710544.4400000004</v>
      </c>
      <c r="C17" s="37">
        <v>35930096.460000001</v>
      </c>
      <c r="D17" s="34"/>
    </row>
    <row r="18" spans="1:5">
      <c r="A18" s="35" t="s">
        <v>132</v>
      </c>
      <c r="B18" s="32">
        <v>0</v>
      </c>
      <c r="C18" s="33">
        <v>0</v>
      </c>
      <c r="D18" s="34"/>
    </row>
    <row r="19" spans="1:5">
      <c r="A19" s="35" t="s">
        <v>133</v>
      </c>
      <c r="B19" s="36">
        <v>42862041.100000001</v>
      </c>
      <c r="C19" s="37">
        <v>0</v>
      </c>
      <c r="D19" s="34"/>
    </row>
    <row r="20" spans="1:5">
      <c r="A20" s="35" t="s">
        <v>134</v>
      </c>
      <c r="B20" s="38">
        <v>192373504</v>
      </c>
      <c r="C20" s="39">
        <v>540103496.19000006</v>
      </c>
      <c r="D20" s="34"/>
    </row>
    <row r="21" spans="1:5">
      <c r="A21" s="35" t="s">
        <v>135</v>
      </c>
      <c r="B21" s="32">
        <v>0</v>
      </c>
      <c r="C21" s="33">
        <v>0</v>
      </c>
      <c r="D21" s="34"/>
    </row>
    <row r="22" spans="1:5">
      <c r="A22" s="35" t="s">
        <v>136</v>
      </c>
      <c r="B22" s="36">
        <v>0</v>
      </c>
      <c r="C22" s="37">
        <v>94063247.950000003</v>
      </c>
      <c r="D22" s="34"/>
    </row>
    <row r="23" spans="1:5">
      <c r="A23" s="31" t="s">
        <v>137</v>
      </c>
      <c r="B23" s="32">
        <f>+B24+B25+B26+B27+B39</f>
        <v>-275039971.12</v>
      </c>
      <c r="C23" s="33">
        <f>+C24+C25+C26+C27</f>
        <v>-1216830175.9199998</v>
      </c>
      <c r="D23" s="34"/>
      <c r="E23" s="34"/>
    </row>
    <row r="24" spans="1:5">
      <c r="A24" s="35" t="s">
        <v>138</v>
      </c>
      <c r="B24" s="36">
        <v>-121135369.92</v>
      </c>
      <c r="C24" s="37">
        <v>-522279525.63</v>
      </c>
      <c r="D24" s="34"/>
    </row>
    <row r="25" spans="1:5">
      <c r="A25" s="35" t="s">
        <v>139</v>
      </c>
      <c r="B25" s="36">
        <v>-14335087.09</v>
      </c>
      <c r="C25" s="37">
        <v>-102793138.45</v>
      </c>
      <c r="D25" s="34"/>
    </row>
    <row r="26" spans="1:5">
      <c r="A26" s="35" t="s">
        <v>140</v>
      </c>
      <c r="B26" s="36">
        <v>-91646272.099999994</v>
      </c>
      <c r="C26" s="37">
        <v>-478095108.01999998</v>
      </c>
      <c r="D26" s="34"/>
    </row>
    <row r="27" spans="1:5">
      <c r="A27" s="40" t="s">
        <v>141</v>
      </c>
      <c r="B27" s="32">
        <v>-23651125.280000001</v>
      </c>
      <c r="C27" s="33">
        <f>SUM(C28:C31)</f>
        <v>-113662403.81999999</v>
      </c>
      <c r="D27" s="34"/>
    </row>
    <row r="28" spans="1:5">
      <c r="A28" s="35" t="s">
        <v>142</v>
      </c>
      <c r="B28" s="36">
        <v>-9093993</v>
      </c>
      <c r="C28" s="37">
        <v>-43223193</v>
      </c>
      <c r="D28" s="34"/>
    </row>
    <row r="29" spans="1:5">
      <c r="A29" s="35" t="s">
        <v>93</v>
      </c>
      <c r="B29" s="36">
        <v>0</v>
      </c>
      <c r="C29" s="37">
        <v>-7523727.46</v>
      </c>
      <c r="D29" s="34"/>
    </row>
    <row r="30" spans="1:5">
      <c r="A30" s="35" t="s">
        <v>92</v>
      </c>
      <c r="B30" s="36">
        <v>-9614807.0199999996</v>
      </c>
      <c r="C30" s="37">
        <v>-43718960.759999998</v>
      </c>
      <c r="D30" s="34"/>
    </row>
    <row r="31" spans="1:5">
      <c r="A31" s="35" t="s">
        <v>91</v>
      </c>
      <c r="B31" s="36">
        <v>-4942325.26</v>
      </c>
      <c r="C31" s="37">
        <v>-19196522.600000001</v>
      </c>
      <c r="D31" s="34"/>
    </row>
    <row r="32" spans="1:5">
      <c r="A32" s="35" t="s">
        <v>143</v>
      </c>
      <c r="B32" s="36">
        <v>0</v>
      </c>
      <c r="C32" s="37">
        <v>0</v>
      </c>
      <c r="D32" s="34"/>
    </row>
    <row r="33" spans="1:4">
      <c r="A33" s="35" t="s">
        <v>89</v>
      </c>
      <c r="B33" s="36">
        <v>0</v>
      </c>
      <c r="C33" s="37">
        <v>0</v>
      </c>
      <c r="D33" s="34"/>
    </row>
    <row r="34" spans="1:4">
      <c r="A34" s="35" t="s">
        <v>88</v>
      </c>
      <c r="B34" s="36">
        <v>0</v>
      </c>
      <c r="C34" s="37">
        <v>0</v>
      </c>
      <c r="D34" s="34"/>
    </row>
    <row r="35" spans="1:4">
      <c r="A35" s="35" t="s">
        <v>144</v>
      </c>
      <c r="B35" s="36">
        <v>0</v>
      </c>
      <c r="C35" s="37">
        <v>0</v>
      </c>
      <c r="D35" s="34"/>
    </row>
    <row r="36" spans="1:4">
      <c r="A36" s="35" t="s">
        <v>85</v>
      </c>
      <c r="B36" s="36">
        <v>0</v>
      </c>
      <c r="C36" s="37">
        <v>0</v>
      </c>
      <c r="D36" s="34"/>
    </row>
    <row r="37" spans="1:4">
      <c r="A37" s="35" t="s">
        <v>84</v>
      </c>
      <c r="B37" s="36">
        <v>0</v>
      </c>
      <c r="C37" s="37">
        <v>0</v>
      </c>
      <c r="D37" s="34"/>
    </row>
    <row r="38" spans="1:4">
      <c r="A38" s="35" t="s">
        <v>83</v>
      </c>
      <c r="B38" s="36">
        <v>0</v>
      </c>
      <c r="C38" s="37">
        <v>0</v>
      </c>
      <c r="D38" s="34"/>
    </row>
    <row r="39" spans="1:4">
      <c r="A39" s="35" t="s">
        <v>145</v>
      </c>
      <c r="B39" s="36">
        <v>-24272116.730000012</v>
      </c>
      <c r="C39" s="37">
        <v>0</v>
      </c>
      <c r="D39" s="34"/>
    </row>
    <row r="40" spans="1:4">
      <c r="A40" s="31" t="s">
        <v>146</v>
      </c>
      <c r="B40" s="41">
        <v>369256790.78000009</v>
      </c>
      <c r="C40" s="33">
        <v>384313487.11000037</v>
      </c>
      <c r="D40" s="34"/>
    </row>
    <row r="41" spans="1:4">
      <c r="A41" s="31"/>
      <c r="B41" s="41"/>
      <c r="C41" s="33"/>
      <c r="D41" s="34"/>
    </row>
    <row r="42" spans="1:4" ht="15.75">
      <c r="A42" s="42" t="s">
        <v>147</v>
      </c>
      <c r="B42" s="36"/>
      <c r="C42" s="37"/>
      <c r="D42" s="34"/>
    </row>
    <row r="43" spans="1:4" ht="15.75">
      <c r="A43" s="43" t="s">
        <v>126</v>
      </c>
      <c r="B43" s="32">
        <v>0</v>
      </c>
      <c r="C43" s="33">
        <v>0</v>
      </c>
      <c r="D43" s="34"/>
    </row>
    <row r="44" spans="1:4">
      <c r="A44" s="35" t="s">
        <v>32</v>
      </c>
      <c r="B44" s="36">
        <v>0</v>
      </c>
      <c r="C44" s="37">
        <v>0</v>
      </c>
      <c r="D44" s="34"/>
    </row>
    <row r="45" spans="1:4">
      <c r="A45" s="35" t="s">
        <v>34</v>
      </c>
      <c r="B45" s="12">
        <v>0</v>
      </c>
      <c r="C45" s="37">
        <v>0</v>
      </c>
      <c r="D45" s="34"/>
    </row>
    <row r="46" spans="1:4">
      <c r="A46" s="35" t="s">
        <v>148</v>
      </c>
      <c r="B46" s="36">
        <v>0</v>
      </c>
      <c r="C46" s="37">
        <v>0</v>
      </c>
      <c r="D46" s="34"/>
    </row>
    <row r="47" spans="1:4" ht="15.75">
      <c r="A47" s="43" t="s">
        <v>137</v>
      </c>
      <c r="B47" s="32">
        <v>21837392.469999999</v>
      </c>
      <c r="C47" s="33">
        <v>327406100.45999998</v>
      </c>
      <c r="D47" s="34"/>
    </row>
    <row r="48" spans="1:4">
      <c r="A48" s="35" t="s">
        <v>32</v>
      </c>
      <c r="B48" s="36">
        <v>10318973</v>
      </c>
      <c r="C48" s="37">
        <v>277048019.95999998</v>
      </c>
      <c r="D48" s="34"/>
    </row>
    <row r="49" spans="1:7">
      <c r="A49" s="35" t="s">
        <v>34</v>
      </c>
      <c r="B49" s="36">
        <v>11518419.470000001</v>
      </c>
      <c r="C49" s="37">
        <v>50308080.5</v>
      </c>
      <c r="D49" s="34"/>
    </row>
    <row r="50" spans="1:7">
      <c r="A50" s="35" t="s">
        <v>149</v>
      </c>
      <c r="B50" s="36">
        <v>0</v>
      </c>
      <c r="C50" s="37">
        <v>50000</v>
      </c>
      <c r="D50" s="34"/>
    </row>
    <row r="51" spans="1:7">
      <c r="A51" s="31" t="s">
        <v>150</v>
      </c>
      <c r="B51" s="32">
        <v>-21837392.469999999</v>
      </c>
      <c r="C51" s="33">
        <v>-327406100.45999998</v>
      </c>
      <c r="D51" s="34"/>
    </row>
    <row r="52" spans="1:7">
      <c r="A52" s="44"/>
      <c r="B52" s="32"/>
      <c r="C52" s="33"/>
      <c r="D52" s="34"/>
    </row>
    <row r="53" spans="1:7">
      <c r="A53" s="26" t="s">
        <v>151</v>
      </c>
      <c r="B53" s="36"/>
      <c r="C53" s="37"/>
      <c r="D53" s="7"/>
      <c r="E53" s="15"/>
      <c r="F53" s="15"/>
      <c r="G53" s="15"/>
    </row>
    <row r="54" spans="1:7">
      <c r="A54" s="45" t="s">
        <v>126</v>
      </c>
      <c r="B54" s="36">
        <v>0</v>
      </c>
      <c r="C54" s="37">
        <v>0</v>
      </c>
      <c r="D54" s="7"/>
      <c r="E54" s="15"/>
      <c r="F54" s="15"/>
      <c r="G54" s="15"/>
    </row>
    <row r="55" spans="1:7">
      <c r="A55" s="46" t="s">
        <v>152</v>
      </c>
      <c r="B55" s="36">
        <v>0</v>
      </c>
      <c r="C55" s="37">
        <v>0</v>
      </c>
      <c r="D55" s="7"/>
      <c r="E55" s="15"/>
      <c r="F55" s="15"/>
      <c r="G55" s="15"/>
    </row>
    <row r="56" spans="1:7">
      <c r="A56" s="46" t="s">
        <v>153</v>
      </c>
      <c r="B56" s="36">
        <v>0</v>
      </c>
      <c r="C56" s="37">
        <v>0</v>
      </c>
      <c r="D56" s="7"/>
      <c r="E56" s="15"/>
      <c r="F56" s="15"/>
      <c r="G56" s="15"/>
    </row>
    <row r="57" spans="1:7">
      <c r="A57" s="46" t="s">
        <v>154</v>
      </c>
      <c r="B57" s="36">
        <v>0</v>
      </c>
      <c r="C57" s="37">
        <v>0</v>
      </c>
      <c r="D57" s="7"/>
      <c r="E57" s="15"/>
      <c r="F57" s="15"/>
      <c r="G57" s="15"/>
    </row>
    <row r="58" spans="1:7">
      <c r="A58" s="46" t="s">
        <v>155</v>
      </c>
      <c r="B58" s="36">
        <v>0</v>
      </c>
      <c r="C58" s="37">
        <v>0</v>
      </c>
      <c r="D58" s="7"/>
      <c r="E58" s="15"/>
      <c r="F58" s="15"/>
      <c r="G58" s="15"/>
    </row>
    <row r="59" spans="1:7">
      <c r="A59" s="45" t="s">
        <v>137</v>
      </c>
      <c r="B59" s="36">
        <v>2569451.98</v>
      </c>
      <c r="C59" s="37">
        <v>41112598.789999999</v>
      </c>
      <c r="D59" s="7"/>
      <c r="E59" s="15"/>
      <c r="F59" s="15"/>
      <c r="G59" s="15"/>
    </row>
    <row r="60" spans="1:7">
      <c r="A60" s="46" t="s">
        <v>156</v>
      </c>
      <c r="B60" s="36">
        <v>2569451.98</v>
      </c>
      <c r="C60" s="37">
        <v>10870600.17</v>
      </c>
      <c r="D60" s="47"/>
      <c r="E60" s="15"/>
      <c r="F60" s="15"/>
      <c r="G60" s="15"/>
    </row>
    <row r="61" spans="1:7">
      <c r="A61" s="46" t="s">
        <v>153</v>
      </c>
      <c r="B61" s="48">
        <v>2569451.98</v>
      </c>
      <c r="C61" s="49">
        <v>10870600.17</v>
      </c>
      <c r="D61" s="7"/>
      <c r="E61" s="15"/>
      <c r="F61" s="15"/>
      <c r="G61" s="15"/>
    </row>
    <row r="62" spans="1:7">
      <c r="A62" s="46" t="s">
        <v>154</v>
      </c>
      <c r="B62" s="36">
        <v>0</v>
      </c>
      <c r="C62" s="37">
        <v>0</v>
      </c>
      <c r="D62" s="7"/>
      <c r="E62" s="15"/>
      <c r="F62" s="15"/>
      <c r="G62" s="15"/>
    </row>
    <row r="63" spans="1:7">
      <c r="A63" s="46" t="s">
        <v>157</v>
      </c>
      <c r="B63" s="48">
        <v>0</v>
      </c>
      <c r="C63" s="49">
        <v>30241998.620000001</v>
      </c>
      <c r="D63" s="7"/>
      <c r="E63" s="50"/>
      <c r="F63" s="15"/>
      <c r="G63" s="15"/>
    </row>
    <row r="64" spans="1:7">
      <c r="A64" s="45" t="s">
        <v>158</v>
      </c>
      <c r="B64" s="32">
        <v>-2569451.98</v>
      </c>
      <c r="C64" s="33">
        <v>-41112598.789999999</v>
      </c>
      <c r="D64" s="7"/>
      <c r="E64" s="51"/>
      <c r="F64" s="15"/>
      <c r="G64" s="15"/>
    </row>
    <row r="65" spans="1:7">
      <c r="A65" s="45"/>
      <c r="B65" s="32"/>
      <c r="C65" s="33"/>
      <c r="D65" s="7"/>
      <c r="E65" s="51"/>
      <c r="F65" s="15"/>
      <c r="G65" s="15"/>
    </row>
    <row r="66" spans="1:7">
      <c r="A66" s="46" t="s">
        <v>159</v>
      </c>
      <c r="B66" s="36">
        <v>344849946.33000004</v>
      </c>
      <c r="C66" s="37">
        <v>15794787.860000372</v>
      </c>
      <c r="D66" s="7"/>
      <c r="E66" s="15"/>
      <c r="F66" s="15"/>
      <c r="G66" s="15"/>
    </row>
    <row r="67" spans="1:7">
      <c r="A67" s="45" t="s">
        <v>160</v>
      </c>
      <c r="B67" s="32">
        <v>336202055.12</v>
      </c>
      <c r="C67" s="33">
        <v>320407267.25999999</v>
      </c>
      <c r="D67" s="7"/>
      <c r="E67" s="15"/>
      <c r="F67" s="15"/>
      <c r="G67" s="15"/>
    </row>
    <row r="68" spans="1:7">
      <c r="A68" s="52" t="s">
        <v>161</v>
      </c>
      <c r="B68" s="53">
        <v>681052001.45000005</v>
      </c>
      <c r="C68" s="54">
        <v>336202055.12</v>
      </c>
      <c r="D68" s="7"/>
      <c r="E68" s="15"/>
      <c r="F68" s="15"/>
      <c r="G68" s="15"/>
    </row>
    <row r="69" spans="1:7">
      <c r="D69" s="15"/>
      <c r="E69" s="15"/>
      <c r="F69" s="15"/>
      <c r="G69" s="15"/>
    </row>
    <row r="70" spans="1:7" ht="28.5" customHeight="1">
      <c r="A70" s="72" t="s">
        <v>65</v>
      </c>
      <c r="B70" s="72"/>
      <c r="C70" s="72"/>
      <c r="D70" s="7"/>
      <c r="E70" s="15"/>
      <c r="F70" s="15"/>
      <c r="G70" s="15"/>
    </row>
    <row r="71" spans="1:7" ht="28.5" customHeight="1">
      <c r="A71" s="72" t="s">
        <v>64</v>
      </c>
      <c r="B71" s="72"/>
      <c r="C71" s="72"/>
      <c r="D71" s="15"/>
      <c r="E71" s="15"/>
      <c r="F71" s="15"/>
      <c r="G71" s="15"/>
    </row>
    <row r="72" spans="1:7">
      <c r="D72" s="15"/>
      <c r="E72" s="15"/>
      <c r="F72" s="15"/>
      <c r="G72" s="15"/>
    </row>
    <row r="73" spans="1:7">
      <c r="B73" s="56"/>
    </row>
    <row r="74" spans="1:7">
      <c r="B74" s="56"/>
    </row>
  </sheetData>
  <mergeCells count="9">
    <mergeCell ref="A7:C7"/>
    <mergeCell ref="A70:C70"/>
    <mergeCell ref="A71:C71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view="pageBreakPreview" topLeftCell="A16" zoomScale="60" zoomScaleNormal="100" workbookViewId="0">
      <selection activeCell="A6" sqref="A6:F6"/>
    </sheetView>
  </sheetViews>
  <sheetFormatPr baseColWidth="10" defaultRowHeight="15"/>
  <cols>
    <col min="1" max="1" width="91.85546875" style="1" customWidth="1"/>
    <col min="2" max="3" width="24.7109375" style="1" customWidth="1"/>
    <col min="4" max="5" width="21.42578125" style="1" customWidth="1"/>
    <col min="6" max="6" width="26" style="1" customWidth="1"/>
    <col min="7" max="7" width="4.5703125" style="1" customWidth="1"/>
    <col min="8" max="16384" width="11.42578125" style="1"/>
  </cols>
  <sheetData>
    <row r="1" spans="1:6" ht="15.75">
      <c r="A1" s="22" t="s">
        <v>0</v>
      </c>
      <c r="B1" s="22"/>
      <c r="C1" s="22"/>
      <c r="D1" s="22"/>
      <c r="E1" s="22"/>
      <c r="F1" s="22"/>
    </row>
    <row r="2" spans="1:6" ht="15.75">
      <c r="A2" s="22" t="s">
        <v>1</v>
      </c>
      <c r="B2" s="22"/>
      <c r="C2" s="22"/>
      <c r="D2" s="22"/>
      <c r="E2" s="22"/>
      <c r="F2" s="22"/>
    </row>
    <row r="3" spans="1:6" ht="15.75">
      <c r="A3" s="22" t="s">
        <v>2</v>
      </c>
      <c r="B3" s="22"/>
      <c r="C3" s="22"/>
      <c r="D3" s="22"/>
      <c r="E3" s="22"/>
      <c r="F3" s="22"/>
    </row>
    <row r="4" spans="1:6" ht="15.75">
      <c r="A4" s="22"/>
      <c r="B4" s="22"/>
      <c r="C4" s="22"/>
      <c r="D4" s="22"/>
      <c r="E4" s="22"/>
      <c r="F4" s="22"/>
    </row>
    <row r="5" spans="1:6" ht="15.75">
      <c r="A5" s="22" t="s">
        <v>181</v>
      </c>
      <c r="B5" s="22"/>
      <c r="C5" s="22"/>
      <c r="D5" s="22"/>
      <c r="E5" s="22"/>
      <c r="F5" s="22"/>
    </row>
    <row r="6" spans="1:6" ht="15.75">
      <c r="A6" s="22" t="s">
        <v>4</v>
      </c>
      <c r="B6" s="22"/>
      <c r="C6" s="22"/>
      <c r="D6" s="22"/>
      <c r="E6" s="22"/>
      <c r="F6" s="22"/>
    </row>
    <row r="7" spans="1:6" ht="15.75">
      <c r="A7" s="22" t="s">
        <v>5</v>
      </c>
      <c r="B7" s="22"/>
      <c r="C7" s="22"/>
      <c r="D7" s="22"/>
      <c r="E7" s="22"/>
      <c r="F7" s="22"/>
    </row>
    <row r="9" spans="1:6" ht="45">
      <c r="A9" s="3" t="s">
        <v>180</v>
      </c>
      <c r="B9" s="61" t="s">
        <v>179</v>
      </c>
      <c r="C9" s="63" t="s">
        <v>178</v>
      </c>
      <c r="D9" s="61" t="s">
        <v>177</v>
      </c>
      <c r="E9" s="62" t="s">
        <v>176</v>
      </c>
      <c r="F9" s="61" t="s">
        <v>175</v>
      </c>
    </row>
    <row r="10" spans="1:6">
      <c r="A10" s="5" t="s">
        <v>174</v>
      </c>
      <c r="B10" s="60">
        <v>1260943857.27</v>
      </c>
      <c r="C10" s="7">
        <v>0</v>
      </c>
      <c r="D10" s="6">
        <v>0</v>
      </c>
      <c r="E10" s="7">
        <v>0</v>
      </c>
      <c r="F10" s="6">
        <v>1260943857.27</v>
      </c>
    </row>
    <row r="11" spans="1:6">
      <c r="A11" s="10" t="s">
        <v>50</v>
      </c>
      <c r="B11" s="6">
        <v>2432632.38</v>
      </c>
      <c r="C11" s="7">
        <v>0</v>
      </c>
      <c r="D11" s="6">
        <v>0</v>
      </c>
      <c r="E11" s="7">
        <v>0</v>
      </c>
      <c r="F11" s="6">
        <v>2432632.38</v>
      </c>
    </row>
    <row r="12" spans="1:6">
      <c r="A12" s="10" t="s">
        <v>51</v>
      </c>
      <c r="B12" s="6">
        <v>1258511224.8900001</v>
      </c>
      <c r="C12" s="7">
        <v>0</v>
      </c>
      <c r="D12" s="6">
        <v>0</v>
      </c>
      <c r="E12" s="7">
        <v>0</v>
      </c>
      <c r="F12" s="6">
        <v>1258511224.8900001</v>
      </c>
    </row>
    <row r="13" spans="1:6">
      <c r="A13" s="10" t="s">
        <v>173</v>
      </c>
      <c r="B13" s="6">
        <v>0</v>
      </c>
      <c r="C13" s="7">
        <v>0</v>
      </c>
      <c r="D13" s="6">
        <v>0</v>
      </c>
      <c r="E13" s="7">
        <v>0</v>
      </c>
      <c r="F13" s="6">
        <v>0</v>
      </c>
    </row>
    <row r="14" spans="1:6">
      <c r="A14" s="5" t="s">
        <v>172</v>
      </c>
      <c r="B14" s="6">
        <v>0</v>
      </c>
      <c r="C14" s="7">
        <v>1637773246.5599999</v>
      </c>
      <c r="D14" s="6">
        <v>146305495.75999999</v>
      </c>
      <c r="E14" s="7">
        <v>0</v>
      </c>
      <c r="F14" s="6">
        <v>1784078742.3199999</v>
      </c>
    </row>
    <row r="15" spans="1:6">
      <c r="A15" s="10" t="s">
        <v>165</v>
      </c>
      <c r="B15" s="6">
        <v>0</v>
      </c>
      <c r="C15" s="7">
        <v>0</v>
      </c>
      <c r="D15" s="6">
        <v>146305495.75999999</v>
      </c>
      <c r="E15" s="7">
        <v>0</v>
      </c>
      <c r="F15" s="6">
        <v>146305495.75999999</v>
      </c>
    </row>
    <row r="16" spans="1:6">
      <c r="A16" s="10" t="s">
        <v>55</v>
      </c>
      <c r="B16" s="6">
        <v>0</v>
      </c>
      <c r="C16" s="7">
        <v>1599211074.98</v>
      </c>
      <c r="D16" s="6">
        <v>0</v>
      </c>
      <c r="E16" s="7">
        <v>0</v>
      </c>
      <c r="F16" s="6">
        <v>1599211074.98</v>
      </c>
    </row>
    <row r="17" spans="1:6">
      <c r="A17" s="10" t="s">
        <v>56</v>
      </c>
      <c r="B17" s="6">
        <v>0</v>
      </c>
      <c r="C17" s="7">
        <v>39521079.399999999</v>
      </c>
      <c r="D17" s="6">
        <v>0</v>
      </c>
      <c r="E17" s="7">
        <v>0</v>
      </c>
      <c r="F17" s="6">
        <v>39521079.399999999</v>
      </c>
    </row>
    <row r="18" spans="1:6">
      <c r="A18" s="10" t="s">
        <v>57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</row>
    <row r="19" spans="1:6">
      <c r="A19" s="10" t="s">
        <v>58</v>
      </c>
      <c r="B19" s="6">
        <v>0</v>
      </c>
      <c r="C19" s="7">
        <v>-958907.82</v>
      </c>
      <c r="D19" s="6">
        <v>0</v>
      </c>
      <c r="E19" s="7">
        <v>0</v>
      </c>
      <c r="F19" s="6">
        <v>-958907.82</v>
      </c>
    </row>
    <row r="20" spans="1:6">
      <c r="A20" s="5" t="s">
        <v>171</v>
      </c>
      <c r="B20" s="6">
        <v>0</v>
      </c>
      <c r="C20" s="7">
        <v>0</v>
      </c>
      <c r="D20" s="6">
        <v>0</v>
      </c>
      <c r="E20" s="7">
        <v>0</v>
      </c>
      <c r="F20" s="6">
        <v>0</v>
      </c>
    </row>
    <row r="21" spans="1:6">
      <c r="A21" s="10" t="s">
        <v>170</v>
      </c>
      <c r="B21" s="6">
        <v>0</v>
      </c>
      <c r="C21" s="7">
        <v>0</v>
      </c>
      <c r="D21" s="6">
        <v>0</v>
      </c>
      <c r="E21" s="7">
        <v>0</v>
      </c>
      <c r="F21" s="6">
        <v>0</v>
      </c>
    </row>
    <row r="22" spans="1:6">
      <c r="A22" s="10" t="s">
        <v>163</v>
      </c>
      <c r="B22" s="6">
        <v>0</v>
      </c>
      <c r="C22" s="7">
        <v>0</v>
      </c>
      <c r="D22" s="6">
        <v>0</v>
      </c>
      <c r="E22" s="7">
        <v>0</v>
      </c>
      <c r="F22" s="6">
        <v>0</v>
      </c>
    </row>
    <row r="23" spans="1:6">
      <c r="A23" s="59" t="s">
        <v>169</v>
      </c>
      <c r="B23" s="57">
        <v>1260943857.27</v>
      </c>
      <c r="C23" s="58">
        <v>1637773246.5599999</v>
      </c>
      <c r="D23" s="57">
        <v>146305495.75999999</v>
      </c>
      <c r="E23" s="58">
        <v>0</v>
      </c>
      <c r="F23" s="57">
        <v>3045022599.5900002</v>
      </c>
    </row>
    <row r="24" spans="1:6">
      <c r="A24" s="10"/>
      <c r="B24" s="6"/>
      <c r="C24" s="7"/>
      <c r="D24" s="6"/>
      <c r="E24" s="7"/>
      <c r="F24" s="6"/>
    </row>
    <row r="25" spans="1:6">
      <c r="A25" s="5" t="s">
        <v>168</v>
      </c>
      <c r="B25" s="6">
        <v>0</v>
      </c>
      <c r="C25" s="7">
        <v>0</v>
      </c>
      <c r="D25" s="6">
        <v>0</v>
      </c>
      <c r="E25" s="7">
        <v>0</v>
      </c>
      <c r="F25" s="6">
        <v>0</v>
      </c>
    </row>
    <row r="26" spans="1:6">
      <c r="A26" s="10" t="s">
        <v>50</v>
      </c>
      <c r="B26" s="6">
        <v>0</v>
      </c>
      <c r="C26" s="7">
        <v>0</v>
      </c>
      <c r="D26" s="6">
        <v>0</v>
      </c>
      <c r="E26" s="7">
        <v>0</v>
      </c>
      <c r="F26" s="6">
        <v>0</v>
      </c>
    </row>
    <row r="27" spans="1:6">
      <c r="A27" s="10" t="s">
        <v>51</v>
      </c>
      <c r="B27" s="6">
        <v>0</v>
      </c>
      <c r="C27" s="7">
        <v>0</v>
      </c>
      <c r="D27" s="6">
        <v>0</v>
      </c>
      <c r="E27" s="7">
        <v>0</v>
      </c>
      <c r="F27" s="6">
        <v>0</v>
      </c>
    </row>
    <row r="28" spans="1:6">
      <c r="A28" s="10" t="s">
        <v>167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</row>
    <row r="29" spans="1:6">
      <c r="A29" s="5" t="s">
        <v>166</v>
      </c>
      <c r="B29" s="6">
        <v>0</v>
      </c>
      <c r="C29" s="7">
        <v>146300717.03999999</v>
      </c>
      <c r="D29" s="6">
        <v>207257711.11000001</v>
      </c>
      <c r="E29" s="7">
        <v>0</v>
      </c>
      <c r="F29" s="6">
        <v>353558428.14999998</v>
      </c>
    </row>
    <row r="30" spans="1:6">
      <c r="A30" s="10" t="s">
        <v>165</v>
      </c>
      <c r="B30" s="6">
        <v>0</v>
      </c>
      <c r="C30" s="7">
        <v>0</v>
      </c>
      <c r="D30" s="6">
        <v>351742294.23000002</v>
      </c>
      <c r="E30" s="7">
        <v>0</v>
      </c>
      <c r="F30" s="6">
        <v>351742294.23000002</v>
      </c>
    </row>
    <row r="31" spans="1:6">
      <c r="A31" s="10" t="s">
        <v>55</v>
      </c>
      <c r="B31" s="6">
        <v>0</v>
      </c>
      <c r="C31" s="7">
        <v>146300717.03999999</v>
      </c>
      <c r="D31" s="6">
        <v>-146305495.75999999</v>
      </c>
      <c r="E31" s="7">
        <v>0</v>
      </c>
      <c r="F31" s="6">
        <v>-4778.72</v>
      </c>
    </row>
    <row r="32" spans="1:6">
      <c r="A32" s="10" t="s">
        <v>56</v>
      </c>
      <c r="B32" s="6">
        <v>0</v>
      </c>
      <c r="C32" s="7">
        <v>0</v>
      </c>
      <c r="D32" s="6">
        <v>1820912.6399999999</v>
      </c>
      <c r="E32" s="7">
        <v>0</v>
      </c>
      <c r="F32" s="6">
        <v>1820912.6399999999</v>
      </c>
    </row>
    <row r="33" spans="1:6">
      <c r="A33" s="10" t="s">
        <v>57</v>
      </c>
      <c r="B33" s="6">
        <v>0</v>
      </c>
      <c r="C33" s="7">
        <v>0</v>
      </c>
      <c r="D33" s="6">
        <v>0</v>
      </c>
      <c r="E33" s="7">
        <v>0</v>
      </c>
      <c r="F33" s="6">
        <v>0</v>
      </c>
    </row>
    <row r="34" spans="1:6">
      <c r="A34" s="10" t="s">
        <v>58</v>
      </c>
      <c r="B34" s="6">
        <v>0</v>
      </c>
      <c r="C34" s="7">
        <v>0</v>
      </c>
      <c r="D34" s="6">
        <v>0</v>
      </c>
      <c r="E34" s="7">
        <v>0</v>
      </c>
      <c r="F34" s="6">
        <v>0</v>
      </c>
    </row>
    <row r="35" spans="1:6">
      <c r="A35" s="5" t="s">
        <v>164</v>
      </c>
      <c r="B35" s="6">
        <v>0</v>
      </c>
      <c r="C35" s="7">
        <v>0</v>
      </c>
      <c r="D35" s="6">
        <v>0</v>
      </c>
      <c r="E35" s="7">
        <v>0</v>
      </c>
      <c r="F35" s="6">
        <v>0</v>
      </c>
    </row>
    <row r="36" spans="1:6">
      <c r="A36" s="10" t="s">
        <v>60</v>
      </c>
      <c r="B36" s="6">
        <v>0</v>
      </c>
      <c r="C36" s="7">
        <v>0</v>
      </c>
      <c r="D36" s="6">
        <v>0</v>
      </c>
      <c r="E36" s="7">
        <v>0</v>
      </c>
      <c r="F36" s="6">
        <v>0</v>
      </c>
    </row>
    <row r="37" spans="1:6">
      <c r="A37" s="10" t="s">
        <v>163</v>
      </c>
      <c r="B37" s="6">
        <v>0</v>
      </c>
      <c r="C37" s="7">
        <v>0</v>
      </c>
      <c r="D37" s="6">
        <v>0</v>
      </c>
      <c r="E37" s="7">
        <v>0</v>
      </c>
      <c r="F37" s="6">
        <v>0</v>
      </c>
    </row>
    <row r="38" spans="1:6">
      <c r="A38" s="59" t="s">
        <v>162</v>
      </c>
      <c r="B38" s="57">
        <v>1260943857.27</v>
      </c>
      <c r="C38" s="58">
        <v>1784073963.5999999</v>
      </c>
      <c r="D38" s="57">
        <v>353563206.87</v>
      </c>
      <c r="E38" s="58">
        <v>0</v>
      </c>
      <c r="F38" s="57">
        <v>3398581027.7399998</v>
      </c>
    </row>
    <row r="40" spans="1:6">
      <c r="A40" s="1" t="s">
        <v>64</v>
      </c>
    </row>
    <row r="41" spans="1:6">
      <c r="A41" s="1" t="s">
        <v>65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view="pageBreakPreview" topLeftCell="A13" zoomScale="60" zoomScaleNormal="100" workbookViewId="0">
      <selection activeCell="M18" sqref="M18"/>
    </sheetView>
  </sheetViews>
  <sheetFormatPr baseColWidth="10" defaultRowHeight="15"/>
  <cols>
    <col min="1" max="1" width="38.5703125" customWidth="1"/>
    <col min="2" max="2" width="17.7109375" customWidth="1"/>
    <col min="3" max="3" width="21" customWidth="1"/>
    <col min="4" max="4" width="20.42578125" customWidth="1"/>
    <col min="5" max="5" width="21.28515625" customWidth="1"/>
    <col min="6" max="6" width="4.85546875" customWidth="1"/>
  </cols>
  <sheetData>
    <row r="1" spans="1:5">
      <c r="A1" s="69" t="s">
        <v>0</v>
      </c>
      <c r="B1" s="69"/>
      <c r="C1" s="69"/>
      <c r="D1" s="69"/>
      <c r="E1" s="69"/>
    </row>
    <row r="2" spans="1:5">
      <c r="A2" s="69" t="s">
        <v>1</v>
      </c>
      <c r="B2" s="69"/>
      <c r="C2" s="69"/>
      <c r="D2" s="69"/>
      <c r="E2" s="69"/>
    </row>
    <row r="3" spans="1:5">
      <c r="A3" s="69" t="s">
        <v>2</v>
      </c>
      <c r="B3" s="69"/>
      <c r="C3" s="69"/>
      <c r="D3" s="69"/>
      <c r="E3" s="69"/>
    </row>
    <row r="5" spans="1:5">
      <c r="A5" s="68" t="s">
        <v>203</v>
      </c>
      <c r="B5" s="68"/>
      <c r="C5" s="68"/>
      <c r="D5" s="68"/>
      <c r="E5" s="68"/>
    </row>
    <row r="6" spans="1:5">
      <c r="A6" s="68" t="s">
        <v>4</v>
      </c>
      <c r="B6" s="68"/>
      <c r="C6" s="68"/>
      <c r="D6" s="68"/>
      <c r="E6" s="68"/>
    </row>
    <row r="7" spans="1:5">
      <c r="A7" s="68" t="s">
        <v>5</v>
      </c>
      <c r="B7" s="68"/>
      <c r="C7" s="68"/>
      <c r="D7" s="68"/>
      <c r="E7" s="68"/>
    </row>
    <row r="9" spans="1:5" ht="30">
      <c r="A9" s="67" t="s">
        <v>202</v>
      </c>
      <c r="B9" s="67" t="s">
        <v>201</v>
      </c>
      <c r="C9" s="67" t="s">
        <v>200</v>
      </c>
      <c r="D9" s="67" t="s">
        <v>199</v>
      </c>
      <c r="E9" s="67" t="s">
        <v>198</v>
      </c>
    </row>
    <row r="10" spans="1:5">
      <c r="A10" t="s">
        <v>197</v>
      </c>
    </row>
    <row r="11" spans="1:5">
      <c r="A11" t="s">
        <v>196</v>
      </c>
    </row>
    <row r="12" spans="1:5">
      <c r="A12" t="s">
        <v>193</v>
      </c>
      <c r="D12" s="64">
        <v>7818180</v>
      </c>
      <c r="E12" s="64">
        <v>7818180</v>
      </c>
    </row>
    <row r="13" spans="1:5" ht="30">
      <c r="A13" t="s">
        <v>192</v>
      </c>
      <c r="B13" s="66" t="s">
        <v>191</v>
      </c>
      <c r="C13" s="65" t="s">
        <v>190</v>
      </c>
      <c r="D13" s="64">
        <v>7818180</v>
      </c>
      <c r="E13" s="64">
        <v>7818180</v>
      </c>
    </row>
    <row r="14" spans="1:5">
      <c r="A14" t="s">
        <v>186</v>
      </c>
      <c r="D14" s="64">
        <v>0</v>
      </c>
      <c r="E14" s="64">
        <v>0</v>
      </c>
    </row>
    <row r="15" spans="1:5">
      <c r="A15" t="s">
        <v>185</v>
      </c>
      <c r="D15" s="64">
        <v>0</v>
      </c>
      <c r="E15" s="64">
        <v>0</v>
      </c>
    </row>
    <row r="16" spans="1:5">
      <c r="A16" t="s">
        <v>189</v>
      </c>
      <c r="D16" s="64">
        <v>0</v>
      </c>
      <c r="E16" s="64">
        <v>0</v>
      </c>
    </row>
    <row r="17" spans="1:5">
      <c r="A17" t="s">
        <v>188</v>
      </c>
    </row>
    <row r="18" spans="1:5">
      <c r="A18" t="s">
        <v>187</v>
      </c>
    </row>
    <row r="19" spans="1:5">
      <c r="A19" t="s">
        <v>186</v>
      </c>
      <c r="D19" s="64">
        <v>0</v>
      </c>
      <c r="E19" s="64">
        <v>0</v>
      </c>
    </row>
    <row r="20" spans="1:5">
      <c r="A20" t="s">
        <v>185</v>
      </c>
      <c r="D20" s="64">
        <v>0</v>
      </c>
      <c r="E20" s="64">
        <v>0</v>
      </c>
    </row>
    <row r="21" spans="1:5">
      <c r="A21" t="s">
        <v>195</v>
      </c>
      <c r="D21" s="64">
        <v>7818180</v>
      </c>
      <c r="E21" s="64">
        <v>7818180</v>
      </c>
    </row>
    <row r="22" spans="1:5">
      <c r="A22" t="s">
        <v>194</v>
      </c>
    </row>
    <row r="23" spans="1:5">
      <c r="A23" t="s">
        <v>193</v>
      </c>
      <c r="D23" s="64">
        <v>27195631.579999998</v>
      </c>
      <c r="E23" s="64">
        <v>26544116.579999998</v>
      </c>
    </row>
    <row r="24" spans="1:5" ht="30">
      <c r="A24" t="s">
        <v>192</v>
      </c>
      <c r="B24" s="66" t="s">
        <v>191</v>
      </c>
      <c r="C24" s="65" t="s">
        <v>190</v>
      </c>
      <c r="D24" s="64">
        <v>27195631.579999998</v>
      </c>
      <c r="E24" s="64">
        <v>26544116.579999998</v>
      </c>
    </row>
    <row r="25" spans="1:5">
      <c r="A25" t="s">
        <v>186</v>
      </c>
      <c r="D25" s="64">
        <v>0</v>
      </c>
      <c r="E25" s="64">
        <v>0</v>
      </c>
    </row>
    <row r="26" spans="1:5">
      <c r="A26" t="s">
        <v>185</v>
      </c>
      <c r="D26" s="64">
        <v>0</v>
      </c>
      <c r="E26" s="64">
        <v>0</v>
      </c>
    </row>
    <row r="27" spans="1:5">
      <c r="A27" t="s">
        <v>189</v>
      </c>
      <c r="D27" s="64">
        <v>0</v>
      </c>
      <c r="E27" s="64">
        <v>0</v>
      </c>
    </row>
    <row r="28" spans="1:5">
      <c r="A28" t="s">
        <v>188</v>
      </c>
    </row>
    <row r="29" spans="1:5">
      <c r="A29" t="s">
        <v>187</v>
      </c>
    </row>
    <row r="30" spans="1:5">
      <c r="A30" t="s">
        <v>186</v>
      </c>
      <c r="D30" s="64">
        <v>0</v>
      </c>
      <c r="E30" s="64">
        <v>0</v>
      </c>
    </row>
    <row r="31" spans="1:5">
      <c r="A31" t="s">
        <v>185</v>
      </c>
      <c r="D31" s="64">
        <v>0</v>
      </c>
      <c r="E31" s="64">
        <v>0</v>
      </c>
    </row>
    <row r="32" spans="1:5">
      <c r="A32" t="s">
        <v>184</v>
      </c>
      <c r="D32" s="64">
        <v>27195631.579999998</v>
      </c>
      <c r="E32" s="64">
        <v>26544116.579999998</v>
      </c>
    </row>
    <row r="33" spans="1:6">
      <c r="A33" t="s">
        <v>183</v>
      </c>
      <c r="D33" s="64">
        <v>62425725.619999997</v>
      </c>
      <c r="E33" s="64">
        <v>69992657.459999993</v>
      </c>
    </row>
    <row r="34" spans="1:6">
      <c r="A34" t="s">
        <v>182</v>
      </c>
      <c r="D34" s="64">
        <v>97439537.200000003</v>
      </c>
      <c r="E34" s="64">
        <f>+E33+E32+E21</f>
        <v>104354954.03999999</v>
      </c>
    </row>
    <row r="36" spans="1:6" ht="33.75" customHeight="1">
      <c r="A36" s="70" t="s">
        <v>65</v>
      </c>
      <c r="B36" s="70"/>
      <c r="C36" s="70"/>
      <c r="D36" s="70"/>
      <c r="E36" s="70"/>
      <c r="F36" s="70"/>
    </row>
    <row r="37" spans="1:6" ht="33.75" customHeight="1">
      <c r="A37" s="71" t="s">
        <v>64</v>
      </c>
      <c r="B37" s="71"/>
      <c r="C37" s="71"/>
      <c r="D37" s="71"/>
      <c r="E37" s="71"/>
    </row>
  </sheetData>
  <mergeCells count="8">
    <mergeCell ref="A36:F36"/>
    <mergeCell ref="A37:E37"/>
    <mergeCell ref="A5:E5"/>
    <mergeCell ref="A6:E6"/>
    <mergeCell ref="A7:E7"/>
    <mergeCell ref="A1:E1"/>
    <mergeCell ref="A2:E2"/>
    <mergeCell ref="A3:E3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ESF</vt:lpstr>
      <vt:lpstr>EA</vt:lpstr>
      <vt:lpstr>EFE</vt:lpstr>
      <vt:lpstr>EVHP</vt:lpstr>
      <vt:lpstr>EADyOP</vt:lpstr>
      <vt:lpstr>EA!Área_de_impresión</vt:lpstr>
      <vt:lpstr>EFE!Área_de_impresión</vt:lpstr>
      <vt:lpstr>EVHP!Área_de_impresión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Valdez Ávila</dc:creator>
  <cp:lastModifiedBy>Maria Montserrat Terrazas Medina</cp:lastModifiedBy>
  <cp:lastPrinted>2022-05-19T18:32:50Z</cp:lastPrinted>
  <dcterms:created xsi:type="dcterms:W3CDTF">2022-05-02T19:38:06Z</dcterms:created>
  <dcterms:modified xsi:type="dcterms:W3CDTF">2022-05-19T18:33:23Z</dcterms:modified>
</cp:coreProperties>
</file>