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valdez\Documents\ESTADOS FINANCIEROS 2022\2022\09 SEPTIEMBRE\"/>
    </mc:Choice>
  </mc:AlternateContent>
  <bookViews>
    <workbookView xWindow="0" yWindow="0" windowWidth="24000" windowHeight="9630"/>
  </bookViews>
  <sheets>
    <sheet name="EFE (6)" sheetId="1" r:id="rId1"/>
  </sheets>
  <externalReferences>
    <externalReference r:id="rId2"/>
  </externalReferences>
  <definedNames>
    <definedName name="_xlnm.Print_Area" localSheetId="0">'EFE (6)'!$A$1:$C$75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59" i="1" s="1"/>
  <c r="B60" i="1"/>
  <c r="B59" i="1"/>
  <c r="C55" i="1"/>
  <c r="C54" i="1" s="1"/>
  <c r="C64" i="1" s="1"/>
  <c r="B55" i="1"/>
  <c r="B54" i="1"/>
  <c r="C47" i="1"/>
  <c r="B47" i="1"/>
  <c r="C43" i="1"/>
  <c r="B43" i="1"/>
  <c r="B39" i="1"/>
  <c r="B23" i="1" s="1"/>
  <c r="C27" i="1"/>
  <c r="C23" i="1" s="1"/>
  <c r="B27" i="1"/>
  <c r="C11" i="1"/>
  <c r="B11" i="1"/>
  <c r="C40" i="1" l="1"/>
  <c r="B40" i="1"/>
  <c r="B51" i="1"/>
  <c r="B64" i="1"/>
  <c r="B67" i="1" s="1"/>
  <c r="B69" i="1" s="1"/>
  <c r="C51" i="1"/>
  <c r="C67" i="1"/>
</calcChain>
</file>

<file path=xl/sharedStrings.xml><?xml version="1.0" encoding="utf-8"?>
<sst xmlns="http://schemas.openxmlformats.org/spreadsheetml/2006/main" count="65" uniqueCount="57">
  <si>
    <t>MUNICIPIO DE CORREGIDORA, QUERÉTARO</t>
  </si>
  <si>
    <t>SECRETARÍA DE TESORERÍA Y FINANZAS</t>
  </si>
  <si>
    <t>DIRECCIÓN DE EGRESOS</t>
  </si>
  <si>
    <t>ESTADO DE FLUJOS DE EFECTIVO</t>
  </si>
  <si>
    <t>DEL 01 DE ENERO AL 30 DE SEPTIEMBRE DEL 2022</t>
  </si>
  <si>
    <t>(PESOS)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</si>
  <si>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</si>
  <si>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</si>
  <si>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</si>
  <si>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</si>
  <si>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</si>
  <si>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</si>
  <si>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</si>
  <si>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</si>
  <si>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</si>
  <si>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Participaciones, Aportaciones, Convenios, Incentivos Derivados de la Colaboración Fiscal y Fondos Distintos de Aportaciones</t>
  </si>
  <si>
    <t>Transferencias, Asignaciones y Subsidios y Otras ayudas</t>
  </si>
  <si>
    <t>Otros Origenes de Operación</t>
  </si>
  <si>
    <t>Aplicacion</t>
  </si>
  <si>
    <t>Servicios Personales</t>
  </si>
  <si>
    <t>Materiales y Suministros</t>
  </si>
  <si>
    <t>Servicios Generales</t>
  </si>
  <si>
    <t>Transferencias Internas y Asignaciones al Sector Publico</t>
  </si>
  <si>
    <t xml:space="preserve">     Transferencias al resto del Sector Publico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</si>
  <si>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</si>
  <si>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</si>
  <si>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</si>
  <si>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Fideicomisos, Mandatos y Contratos Analogos</t>
  </si>
  <si>
    <t xml:space="preserve">     Transferencias a la Seguridad Social</t>
  </si>
  <si>
    <t xml:space="preserve">     Donativos</t>
  </si>
  <si>
    <t xml:space="preserve">     Transferencias al Exterior</t>
  </si>
  <si>
    <t xml:space="preserve">     Participaciones</t>
  </si>
  <si>
    <t xml:space="preserve">     Aportaciones</t>
  </si>
  <si>
    <t xml:space="preserve">     Convenios</t>
  </si>
  <si>
    <t>Otras Aplicaciones de Operación</t>
  </si>
  <si>
    <t>Flujos netos de Efectivo por Actividades de Operacion</t>
  </si>
  <si>
    <t>Flujos de Efectivo de las Actividades de Inversion</t>
  </si>
  <si>
    <t>Bienes Inmuebles, Infraestructura y Construcciones en Proceso</t>
  </si>
  <si>
    <t>Bienes Muebles</t>
  </si>
  <si>
    <t>Otros Origenes de Inversión</t>
  </si>
  <si>
    <t>Otras Aplicaciones de Inversion</t>
  </si>
  <si>
    <t>Flujos netos de Efectivo por Actividades de Inversion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</si>
  <si>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</si>
  <si>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</si>
  <si>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</si>
  <si>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</si>
  <si>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</si>
  <si>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</si>
  <si>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Fianciamiento</t>
  </si>
  <si>
    <t>Flujos netos de Efectivo por Actividades de Financiamiento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</si>
  <si>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</si>
  <si>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</si>
  <si>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</si>
  <si>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</si>
  <si>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SEPTIEMBRE 2022</t>
  </si>
  <si>
    <t>DICIEMBRE 2021</t>
  </si>
  <si>
    <t>Art. 48 de la Ley de Contabilidad Gubernamental. Art. 66 fracción XXX de la Ley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</si>
</sst>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#,##0.00_ ;[Red]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6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/>
    <xf numFmtId="0" fontId="2" fillId="2" borderId="0" xfId="0" applyFont="1" applyFill="1" applyAlignment="1">
      <alignment horizontal="left" indent="1"/>
    </xf>
    <xf numFmtId="0" fontId="4" fillId="2" borderId="1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"/>
    </xf>
    <xf numFmtId="4" fontId="3" fillId="2" borderId="3" xfId="0" applyNumberFormat="1" applyFont="1" applyFill="1" applyBorder="1"/>
    <xf numFmtId="4" fontId="3" fillId="2" borderId="4" xfId="0" applyNumberFormat="1" applyFont="1" applyFill="1" applyBorder="1"/>
    <xf numFmtId="0" fontId="2" fillId="2" borderId="2" xfId="0" applyFont="1" applyFill="1" applyBorder="1" applyAlignment="1">
      <alignment horizontal="left" indent="1"/>
    </xf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165" fontId="0" fillId="2" borderId="3" xfId="0" applyNumberFormat="1" applyFont="1" applyFill="1" applyBorder="1"/>
    <xf numFmtId="8" fontId="0" fillId="2" borderId="0" xfId="0" applyNumberFormat="1" applyFill="1"/>
    <xf numFmtId="44" fontId="3" fillId="2" borderId="3" xfId="1" applyFont="1" applyFill="1" applyBorder="1"/>
    <xf numFmtId="0" fontId="0" fillId="2" borderId="0" xfId="0" applyFill="1" applyBorder="1"/>
    <xf numFmtId="4" fontId="2" fillId="2" borderId="3" xfId="1" applyNumberFormat="1" applyFont="1" applyFill="1" applyBorder="1"/>
    <xf numFmtId="4" fontId="2" fillId="2" borderId="4" xfId="1" applyNumberFormat="1" applyFont="1" applyFill="1" applyBorder="1"/>
    <xf numFmtId="44" fontId="5" fillId="2" borderId="0" xfId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left" indent="1"/>
    </xf>
    <xf numFmtId="4" fontId="3" fillId="2" borderId="6" xfId="0" applyNumberFormat="1" applyFont="1" applyFill="1" applyBorder="1"/>
    <xf numFmtId="4" fontId="3" fillId="2" borderId="7" xfId="0" applyNumberFormat="1" applyFont="1" applyFill="1" applyBorder="1"/>
    <xf numFmtId="0" fontId="2" fillId="2" borderId="0" xfId="0" applyFont="1" applyFill="1"/>
    <xf numFmtId="44" fontId="2" fillId="2" borderId="0" xfId="1" applyFont="1" applyFill="1"/>
    <xf numFmtId="0" fontId="4" fillId="2" borderId="2" xfId="0" applyFont="1" applyFill="1" applyBorder="1" applyAlignment="1">
      <alignment horizontal="left" indent="1"/>
    </xf>
    <xf numFmtId="4" fontId="4" fillId="2" borderId="3" xfId="0" applyNumberFormat="1" applyFont="1" applyFill="1" applyBorder="1"/>
    <xf numFmtId="4" fontId="4" fillId="2" borderId="4" xfId="0" applyNumberFormat="1" applyFont="1" applyFill="1" applyBorder="1"/>
    <xf numFmtId="8" fontId="0" fillId="2" borderId="3" xfId="0" applyNumberFormat="1" applyFont="1" applyFill="1" applyBorder="1"/>
    <xf numFmtId="0" fontId="4" fillId="2" borderId="1" xfId="0" applyFont="1" applyFill="1" applyBorder="1" applyAlignment="1">
      <alignment horizontal="left" indent="1"/>
    </xf>
    <xf numFmtId="4" fontId="4" fillId="2" borderId="1" xfId="0" applyNumberFormat="1" applyFont="1" applyFill="1" applyBorder="1"/>
    <xf numFmtId="0" fontId="7" fillId="2" borderId="0" xfId="0" applyFont="1" applyFill="1" applyAlignment="1">
      <alignment horizontal="justify" wrapText="1"/>
    </xf>
    <xf numFmtId="0" fontId="2" fillId="2" borderId="2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wrapText="1" indent="2"/>
    </xf>
    <xf numFmtId="0" fontId="8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indent="1"/>
    </xf>
    <xf numFmtId="17" fontId="4" fillId="2" borderId="1" xfId="0" quotePrefix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497416</xdr:colOff>
      <xdr:row>0</xdr:row>
      <xdr:rowOff>211666</xdr:rowOff>
    </xdr:from>
    <xdr:to>
      <xdr:col>0</xdr:col>
      <xdr:colOff>1749954</xdr:colOff>
      <xdr:row>6</xdr:row>
      <xdr:rowOff>140316</xdr:rowOff>
    </xdr:to>
    <xdr:pic>
      <xdr:nvPicPr>
        <xdr:cNvPr id="2" name="1 Imagen" descr="Fracción IV – Corregidora Avanza Contigo | 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6" y="211666"/>
          <a:ext cx="1252538" cy="138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EFE%20SEPT%2022%20PRUEBA%20no%20to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 (6)"/>
      <sheetName val="MCQ FLUJO"/>
    </sheetNames>
    <sheetDataSet>
      <sheetData sheetId="0"/>
      <sheetData sheetId="1">
        <row r="18">
          <cell r="E18">
            <v>-20567109.059999987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topLeftCell="A43" zoomScale="90" zoomScaleNormal="90" workbookViewId="0">
      <selection activeCell="B71" sqref="B71"/>
    </sheetView>
  </sheetViews>
  <sheetFormatPr baseColWidth="10" defaultRowHeight="15"/>
  <cols>
    <col min="1" max="1" width="78.42578125" style="5" customWidth="1"/>
    <col min="2" max="3" width="27.140625" style="24" customWidth="1"/>
    <col min="4" max="4" width="14.42578125" style="2" bestFit="1" customWidth="1"/>
    <col min="5" max="16384" width="11.42578125" style="2"/>
  </cols>
  <sheetData>
    <row r="1" spans="1:3" ht="18.75">
      <c r="A1" s="1" t="s">
        <v>0</v>
      </c>
      <c r="B1" s="1"/>
      <c r="C1" s="1"/>
    </row>
    <row r="2" spans="1:3" ht="18.75">
      <c r="A2" s="1" t="s">
        <v>1</v>
      </c>
      <c r="B2" s="1"/>
      <c r="C2" s="1"/>
    </row>
    <row r="3" spans="1:3" ht="18.75">
      <c r="A3" s="1" t="s">
        <v>2</v>
      </c>
      <c r="B3" s="1"/>
      <c r="C3" s="1"/>
    </row>
    <row r="4" spans="1:3" ht="18.75">
      <c r="A4" s="1"/>
      <c r="B4" s="1"/>
      <c r="C4" s="1"/>
    </row>
    <row r="5" spans="1:3" ht="18.75">
      <c r="A5" s="1" t="s">
        <v>3</v>
      </c>
      <c r="B5" s="1"/>
      <c r="C5" s="1"/>
    </row>
    <row r="6" spans="1:3" ht="18.75">
      <c r="A6" s="1" t="s">
        <v>4</v>
      </c>
      <c r="B6" s="1"/>
      <c r="C6" s="1"/>
    </row>
    <row r="7" spans="1:3" ht="18.75">
      <c r="A7" s="1" t="s">
        <v>5</v>
      </c>
      <c r="B7" s="1"/>
      <c r="C7" s="1"/>
    </row>
    <row r="8" spans="1:3">
      <c r="A8" s="3"/>
      <c r="B8" s="4"/>
      <c r="C8" s="4"/>
    </row>
    <row r="9" spans="1:3">
      <c r="B9" s="2"/>
      <c r="C9" s="2"/>
    </row>
    <row r="10" spans="1:3" ht="15.75">
      <c r="A10" s="30" t="s">
        <v>6</v>
      </c>
      <c r="B10" s="37" t="s">
        <v>54</v>
      </c>
      <c r="C10" s="6" t="s">
        <v>55</v>
      </c>
    </row>
    <row r="11" spans="1:3" ht="15.75">
      <c r="A11" s="26" t="s">
        <v>7</v>
      </c>
      <c r="B11" s="27">
        <f>SUM(B12:B21)</f>
        <v>1362959299.7299998</v>
      </c>
      <c r="C11" s="28">
        <f>SUM(C12:C21)</f>
        <v>1601143663.0300002</v>
      </c>
    </row>
    <row r="12" spans="1:3">
      <c r="A12" s="33" t="s">
        <v>8</v>
      </c>
      <c r="B12" s="11">
        <v>693510617.04999995</v>
      </c>
      <c r="C12" s="12">
        <v>765661105.72000003</v>
      </c>
    </row>
    <row r="13" spans="1:3">
      <c r="A13" s="33" t="s">
        <v>9</v>
      </c>
      <c r="B13" s="11">
        <v>0</v>
      </c>
      <c r="C13" s="12">
        <v>0</v>
      </c>
    </row>
    <row r="14" spans="1:3">
      <c r="A14" s="33" t="s">
        <v>10</v>
      </c>
      <c r="B14" s="11">
        <v>0</v>
      </c>
      <c r="C14" s="12">
        <v>0</v>
      </c>
    </row>
    <row r="15" spans="1:3">
      <c r="A15" s="33" t="s">
        <v>11</v>
      </c>
      <c r="B15" s="11">
        <v>112837792.89</v>
      </c>
      <c r="C15" s="12">
        <v>149639924.75</v>
      </c>
    </row>
    <row r="16" spans="1:3">
      <c r="A16" s="33" t="s">
        <v>12</v>
      </c>
      <c r="B16" s="11">
        <v>27240133.800000001</v>
      </c>
      <c r="C16" s="12">
        <v>15745791.960000001</v>
      </c>
    </row>
    <row r="17" spans="1:4">
      <c r="A17" s="33" t="s">
        <v>13</v>
      </c>
      <c r="B17" s="11">
        <v>21471271.149999999</v>
      </c>
      <c r="C17" s="12">
        <v>35930096.460000001</v>
      </c>
    </row>
    <row r="18" spans="1:4">
      <c r="A18" s="33" t="s">
        <v>14</v>
      </c>
      <c r="B18" s="8">
        <v>0</v>
      </c>
      <c r="C18" s="9">
        <v>0</v>
      </c>
    </row>
    <row r="19" spans="1:4" ht="30">
      <c r="A19" s="34" t="s">
        <v>15</v>
      </c>
      <c r="B19" s="13">
        <v>507899484.83999997</v>
      </c>
      <c r="C19" s="12">
        <v>540103496.19000006</v>
      </c>
    </row>
    <row r="20" spans="1:4">
      <c r="A20" s="34" t="s">
        <v>16</v>
      </c>
      <c r="B20" s="11">
        <v>0</v>
      </c>
      <c r="C20" s="11">
        <v>0</v>
      </c>
    </row>
    <row r="21" spans="1:4">
      <c r="A21" s="33" t="s">
        <v>17</v>
      </c>
      <c r="B21" s="8">
        <v>0</v>
      </c>
      <c r="C21" s="9">
        <v>94063247.950000003</v>
      </c>
    </row>
    <row r="22" spans="1:4">
      <c r="A22" s="10"/>
      <c r="B22" s="11"/>
      <c r="C22" s="12"/>
    </row>
    <row r="23" spans="1:4" ht="15.75">
      <c r="A23" s="26" t="s">
        <v>18</v>
      </c>
      <c r="B23" s="27">
        <f>SUM(B24:B27,B36,B37,B38,B39)</f>
        <v>-912569844.36000001</v>
      </c>
      <c r="C23" s="28">
        <f>+C24+C25+C26+C27</f>
        <v>-1216830175.9199998</v>
      </c>
    </row>
    <row r="24" spans="1:4">
      <c r="A24" s="10" t="s">
        <v>19</v>
      </c>
      <c r="B24" s="11">
        <v>-358360347.74000001</v>
      </c>
      <c r="C24" s="12">
        <v>-522279525.63</v>
      </c>
      <c r="D24" s="14"/>
    </row>
    <row r="25" spans="1:4">
      <c r="A25" s="10" t="s">
        <v>20</v>
      </c>
      <c r="B25" s="11">
        <v>-67058908.619999997</v>
      </c>
      <c r="C25" s="12">
        <v>-102793138.45</v>
      </c>
    </row>
    <row r="26" spans="1:4">
      <c r="A26" s="10" t="s">
        <v>21</v>
      </c>
      <c r="B26" s="11">
        <v>-385702755.61000001</v>
      </c>
      <c r="C26" s="12">
        <v>-478095108.01999998</v>
      </c>
    </row>
    <row r="27" spans="1:4">
      <c r="A27" s="10" t="s">
        <v>22</v>
      </c>
      <c r="B27" s="11">
        <f>SUM(B28:B35)</f>
        <v>-80880723.329999998</v>
      </c>
      <c r="C27" s="12">
        <f>SUM(C28:C35)</f>
        <v>-113662403.81999999</v>
      </c>
    </row>
    <row r="28" spans="1:4">
      <c r="A28" s="10" t="s">
        <v>23</v>
      </c>
      <c r="B28" s="8">
        <v>-29831961</v>
      </c>
      <c r="C28" s="9">
        <v>-43223193</v>
      </c>
    </row>
    <row r="29" spans="1:4">
      <c r="A29" s="10" t="s">
        <v>24</v>
      </c>
      <c r="B29" s="11">
        <v>0</v>
      </c>
      <c r="C29" s="12">
        <v>-7523727.46</v>
      </c>
    </row>
    <row r="30" spans="1:4">
      <c r="A30" s="10" t="s">
        <v>25</v>
      </c>
      <c r="B30" s="11">
        <v>-35671743.549999997</v>
      </c>
      <c r="C30" s="12">
        <v>-43718960.759999998</v>
      </c>
    </row>
    <row r="31" spans="1:4">
      <c r="A31" s="10" t="s">
        <v>26</v>
      </c>
      <c r="B31" s="11">
        <v>-15377018.779999999</v>
      </c>
      <c r="C31" s="12">
        <v>-19196522.600000001</v>
      </c>
    </row>
    <row r="32" spans="1:4">
      <c r="A32" s="10" t="s">
        <v>27</v>
      </c>
      <c r="B32" s="11">
        <v>0</v>
      </c>
      <c r="C32" s="12">
        <v>0</v>
      </c>
    </row>
    <row r="33" spans="1:3">
      <c r="A33" s="10" t="s">
        <v>28</v>
      </c>
      <c r="B33" s="11">
        <v>0</v>
      </c>
      <c r="C33" s="12">
        <v>0</v>
      </c>
    </row>
    <row r="34" spans="1:3">
      <c r="A34" s="10" t="s">
        <v>29</v>
      </c>
      <c r="B34" s="11">
        <v>0</v>
      </c>
      <c r="C34" s="12">
        <v>0</v>
      </c>
    </row>
    <row r="35" spans="1:3">
      <c r="A35" s="10" t="s">
        <v>30</v>
      </c>
      <c r="B35" s="11">
        <v>0</v>
      </c>
      <c r="C35" s="12">
        <v>0</v>
      </c>
    </row>
    <row r="36" spans="1:3">
      <c r="A36" s="10" t="s">
        <v>31</v>
      </c>
      <c r="B36" s="11">
        <v>0</v>
      </c>
      <c r="C36" s="12">
        <v>0</v>
      </c>
    </row>
    <row r="37" spans="1:3">
      <c r="A37" s="10" t="s">
        <v>32</v>
      </c>
      <c r="B37" s="11">
        <v>0</v>
      </c>
      <c r="C37" s="12">
        <v>0</v>
      </c>
    </row>
    <row r="38" spans="1:3">
      <c r="A38" s="10" t="s">
        <v>33</v>
      </c>
      <c r="B38" s="11">
        <v>0</v>
      </c>
      <c r="C38" s="12">
        <v>0</v>
      </c>
    </row>
    <row r="39" spans="1:3">
      <c r="A39" s="10" t="s">
        <v>34</v>
      </c>
      <c r="B39" s="11">
        <f>'[1]MCQ FLUJO'!E18</f>
        <v>-20567109.059999987</v>
      </c>
      <c r="C39" s="12">
        <v>0</v>
      </c>
    </row>
    <row r="40" spans="1:3" ht="15.75">
      <c r="A40" s="30" t="s">
        <v>35</v>
      </c>
      <c r="B40" s="31">
        <f>B11+B23</f>
        <v>450389455.36999977</v>
      </c>
      <c r="C40" s="31">
        <f>C11+C23</f>
        <v>384313487.11000037</v>
      </c>
    </row>
    <row r="41" spans="1:3" ht="12.75" customHeight="1">
      <c r="A41" s="7"/>
      <c r="B41" s="8"/>
      <c r="C41" s="9"/>
    </row>
    <row r="42" spans="1:3">
      <c r="A42" s="7" t="s">
        <v>36</v>
      </c>
      <c r="B42" s="15"/>
      <c r="C42" s="9"/>
    </row>
    <row r="43" spans="1:3" ht="15.75">
      <c r="A43" s="26" t="s">
        <v>7</v>
      </c>
      <c r="B43" s="8">
        <f>SUM(B44:B46)</f>
        <v>0</v>
      </c>
      <c r="C43" s="9">
        <f>SUM(C44:C46)</f>
        <v>0</v>
      </c>
    </row>
    <row r="44" spans="1:3">
      <c r="A44" s="33" t="s">
        <v>37</v>
      </c>
      <c r="B44" s="11">
        <v>0</v>
      </c>
      <c r="C44" s="12">
        <v>0</v>
      </c>
    </row>
    <row r="45" spans="1:3">
      <c r="A45" s="33" t="s">
        <v>38</v>
      </c>
      <c r="B45" s="11">
        <v>0</v>
      </c>
      <c r="C45" s="12">
        <v>0</v>
      </c>
    </row>
    <row r="46" spans="1:3">
      <c r="A46" s="33" t="s">
        <v>39</v>
      </c>
      <c r="B46" s="29">
        <v>0</v>
      </c>
      <c r="C46" s="12">
        <v>0</v>
      </c>
    </row>
    <row r="47" spans="1:3" ht="15.75">
      <c r="A47" s="26" t="s">
        <v>18</v>
      </c>
      <c r="B47" s="8">
        <f>SUM(B48:B50)</f>
        <v>183300465.55000001</v>
      </c>
      <c r="C47" s="9">
        <f>SUM(C48:C50)</f>
        <v>327406100.45999998</v>
      </c>
    </row>
    <row r="48" spans="1:3">
      <c r="A48" s="33" t="s">
        <v>37</v>
      </c>
      <c r="B48" s="11">
        <v>159012189.43000001</v>
      </c>
      <c r="C48" s="12">
        <v>277048019.95999998</v>
      </c>
    </row>
    <row r="49" spans="1:6">
      <c r="A49" s="33" t="s">
        <v>38</v>
      </c>
      <c r="B49" s="11">
        <v>16101489.27</v>
      </c>
      <c r="C49" s="12">
        <v>50308080.5</v>
      </c>
    </row>
    <row r="50" spans="1:6">
      <c r="A50" s="33" t="s">
        <v>40</v>
      </c>
      <c r="B50" s="11">
        <v>8186786.8499999996</v>
      </c>
      <c r="C50" s="12">
        <v>50000</v>
      </c>
    </row>
    <row r="51" spans="1:6" ht="15.75">
      <c r="A51" s="30" t="s">
        <v>41</v>
      </c>
      <c r="B51" s="31">
        <f>SUM(B43-B47)</f>
        <v>-183300465.55000001</v>
      </c>
      <c r="C51" s="31">
        <f>SUM(C43-C47)</f>
        <v>-327406100.45999998</v>
      </c>
    </row>
    <row r="52" spans="1:6" ht="9.75" customHeight="1">
      <c r="A52" s="7"/>
      <c r="B52" s="8"/>
      <c r="C52" s="9"/>
    </row>
    <row r="53" spans="1:6">
      <c r="A53" s="7" t="s">
        <v>42</v>
      </c>
      <c r="B53" s="8"/>
      <c r="C53" s="9"/>
    </row>
    <row r="54" spans="1:6" ht="15.75">
      <c r="A54" s="26" t="s">
        <v>7</v>
      </c>
      <c r="B54" s="8">
        <f>+B55+B58</f>
        <v>0</v>
      </c>
      <c r="C54" s="9">
        <f>+C55+C58</f>
        <v>0</v>
      </c>
      <c r="D54" s="16"/>
      <c r="E54" s="16"/>
      <c r="F54" s="16"/>
    </row>
    <row r="55" spans="1:6">
      <c r="A55" s="33" t="s">
        <v>43</v>
      </c>
      <c r="B55" s="11">
        <f>SUM(B56:B57)</f>
        <v>0</v>
      </c>
      <c r="C55" s="12">
        <f>SUM(C56:C57)</f>
        <v>0</v>
      </c>
      <c r="D55" s="16"/>
      <c r="E55" s="16"/>
      <c r="F55" s="16"/>
    </row>
    <row r="56" spans="1:6">
      <c r="A56" s="10" t="s">
        <v>44</v>
      </c>
      <c r="B56" s="11">
        <v>0</v>
      </c>
      <c r="C56" s="12">
        <v>0</v>
      </c>
      <c r="D56" s="16"/>
      <c r="E56" s="16"/>
      <c r="F56" s="16"/>
    </row>
    <row r="57" spans="1:6">
      <c r="A57" s="10" t="s">
        <v>45</v>
      </c>
      <c r="B57" s="11">
        <v>0</v>
      </c>
      <c r="C57" s="12">
        <v>0</v>
      </c>
      <c r="D57" s="16"/>
      <c r="E57" s="16"/>
      <c r="F57" s="16"/>
    </row>
    <row r="58" spans="1:6">
      <c r="A58" s="33" t="s">
        <v>46</v>
      </c>
      <c r="B58" s="11">
        <v>0</v>
      </c>
      <c r="C58" s="12">
        <v>0</v>
      </c>
      <c r="D58" s="16"/>
      <c r="E58" s="16"/>
      <c r="F58" s="16"/>
    </row>
    <row r="59" spans="1:6" ht="15.75">
      <c r="A59" s="26" t="s">
        <v>18</v>
      </c>
      <c r="B59" s="8">
        <f>+B60+B63</f>
        <v>9827738.7799999993</v>
      </c>
      <c r="C59" s="9">
        <f>+C60+C63</f>
        <v>41112598.789999999</v>
      </c>
      <c r="D59" s="16"/>
      <c r="E59" s="16"/>
      <c r="F59" s="16"/>
    </row>
    <row r="60" spans="1:6">
      <c r="A60" s="33" t="s">
        <v>47</v>
      </c>
      <c r="B60" s="11">
        <f>SUM(B61:B62)</f>
        <v>9827738.7799999993</v>
      </c>
      <c r="C60" s="12">
        <f>SUM(C61:C62)</f>
        <v>10870600.17</v>
      </c>
      <c r="D60" s="16"/>
      <c r="E60" s="16"/>
      <c r="F60" s="16"/>
    </row>
    <row r="61" spans="1:6">
      <c r="A61" s="10" t="s">
        <v>44</v>
      </c>
      <c r="B61" s="11">
        <v>9827738.7799999993</v>
      </c>
      <c r="C61" s="12">
        <v>10870600.17</v>
      </c>
      <c r="D61" s="16"/>
      <c r="E61" s="16"/>
      <c r="F61" s="16"/>
    </row>
    <row r="62" spans="1:6">
      <c r="A62" s="10" t="s">
        <v>45</v>
      </c>
      <c r="B62" s="17">
        <v>0</v>
      </c>
      <c r="C62" s="18">
        <v>0</v>
      </c>
      <c r="D62" s="16"/>
      <c r="E62" s="16"/>
      <c r="F62" s="16"/>
    </row>
    <row r="63" spans="1:6">
      <c r="A63" s="10" t="s">
        <v>48</v>
      </c>
      <c r="B63" s="11">
        <v>0</v>
      </c>
      <c r="C63" s="12">
        <v>30241998.620000001</v>
      </c>
      <c r="D63" s="16"/>
      <c r="E63" s="16"/>
      <c r="F63" s="16"/>
    </row>
    <row r="64" spans="1:6" ht="15.75">
      <c r="A64" s="30" t="s">
        <v>49</v>
      </c>
      <c r="B64" s="31">
        <f>SUM(B54-B59)</f>
        <v>-9827738.7799999993</v>
      </c>
      <c r="C64" s="31">
        <f>SUM(C54-C59)</f>
        <v>-41112598.789999999</v>
      </c>
      <c r="D64" s="19"/>
      <c r="E64" s="16"/>
      <c r="F64" s="16"/>
    </row>
    <row r="65" spans="1:6" ht="12.75" customHeight="1">
      <c r="A65" s="7"/>
      <c r="B65" s="8"/>
      <c r="C65" s="9"/>
      <c r="D65" s="20"/>
      <c r="E65" s="16"/>
      <c r="F65" s="16"/>
    </row>
    <row r="66" spans="1:6" ht="8.25" customHeight="1">
      <c r="A66" s="7"/>
      <c r="B66" s="8"/>
      <c r="C66" s="9"/>
      <c r="D66" s="20"/>
      <c r="E66" s="16"/>
      <c r="F66" s="16"/>
    </row>
    <row r="67" spans="1:6">
      <c r="A67" s="7" t="s">
        <v>50</v>
      </c>
      <c r="B67" s="8">
        <f>SUM(B64,B40,B51)</f>
        <v>257261251.03999978</v>
      </c>
      <c r="C67" s="9">
        <f>SUM(C64,C40,C51)</f>
        <v>15794787.860000372</v>
      </c>
      <c r="D67" s="20"/>
      <c r="E67" s="16"/>
      <c r="F67" s="16"/>
    </row>
    <row r="68" spans="1:6">
      <c r="A68" s="33" t="s">
        <v>51</v>
      </c>
      <c r="B68" s="11">
        <v>336202055.12</v>
      </c>
      <c r="C68" s="12">
        <v>320407267.25999999</v>
      </c>
      <c r="D68" s="16"/>
      <c r="E68" s="16"/>
      <c r="F68" s="16"/>
    </row>
    <row r="69" spans="1:6" ht="15.75">
      <c r="A69" s="26" t="s">
        <v>52</v>
      </c>
      <c r="B69" s="27">
        <f>SUM(B67:B68)</f>
        <v>593463306.15999985</v>
      </c>
      <c r="C69" s="28">
        <v>336202055.12</v>
      </c>
      <c r="D69" s="16"/>
      <c r="E69" s="16"/>
      <c r="F69" s="16"/>
    </row>
    <row r="70" spans="1:6">
      <c r="A70" s="21"/>
      <c r="B70" s="22"/>
      <c r="C70" s="23"/>
      <c r="D70" s="16"/>
      <c r="E70" s="16"/>
      <c r="F70" s="16"/>
    </row>
    <row r="71" spans="1:6">
      <c r="A71" s="2"/>
      <c r="D71" s="16"/>
      <c r="E71" s="16"/>
      <c r="F71" s="16"/>
    </row>
    <row r="72" spans="1:6">
      <c r="A72" s="35" t="s">
        <v>53</v>
      </c>
      <c r="B72" s="32"/>
      <c r="C72" s="32"/>
      <c r="D72" s="16"/>
      <c r="E72" s="16"/>
      <c r="F72" s="16"/>
    </row>
    <row r="73" spans="1:6">
      <c r="A73" s="36" t="s">
        <v>56</v>
      </c>
      <c r="D73" s="16"/>
      <c r="E73" s="16"/>
      <c r="F73" s="16"/>
    </row>
    <row r="74" spans="1:6">
      <c r="B74" s="25"/>
    </row>
    <row r="75" spans="1:6">
      <c r="B75" s="25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(6)</vt:lpstr>
      <vt:lpstr>'EFE (6)'!Área_de_impresión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Valdez Ávila</dc:creator>
  <cp:lastModifiedBy>María del Carmen Valdez Ávila</cp:lastModifiedBy>
  <cp:lastPrinted>2022-10-11T18:51:41Z</cp:lastPrinted>
  <dcterms:created xsi:type="dcterms:W3CDTF">2022-10-11T18:41:38Z</dcterms:created>
  <dcterms:modified xsi:type="dcterms:W3CDTF">2022-10-11T18:52:50Z</dcterms:modified>
</cp:coreProperties>
</file>