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.ornelas\Documents\PRESUPUESTO\Ejercicio Fiscal 2025\PORTAL FISCAL\ANUALES Y 4TO TRIMESTRE 2024\"/>
    </mc:Choice>
  </mc:AlternateContent>
  <bookViews>
    <workbookView xWindow="0" yWindow="0" windowWidth="28800" windowHeight="11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49" i="1"/>
  <c r="E49" i="1"/>
  <c r="F49" i="1"/>
  <c r="G49" i="1"/>
  <c r="H49" i="1"/>
  <c r="I49" i="1"/>
  <c r="J49" i="1"/>
  <c r="K49" i="1"/>
  <c r="L49" i="1"/>
  <c r="M49" i="1"/>
  <c r="N49" i="1"/>
  <c r="B49" i="1"/>
  <c r="C48" i="1"/>
  <c r="D48" i="1"/>
  <c r="E48" i="1"/>
  <c r="F48" i="1"/>
  <c r="G48" i="1"/>
  <c r="H48" i="1"/>
  <c r="I48" i="1"/>
  <c r="J48" i="1"/>
  <c r="K48" i="1"/>
  <c r="L48" i="1"/>
  <c r="M48" i="1"/>
  <c r="N48" i="1"/>
  <c r="B48" i="1"/>
  <c r="B47" i="1"/>
  <c r="C46" i="1"/>
  <c r="D46" i="1"/>
  <c r="E46" i="1"/>
  <c r="F46" i="1"/>
  <c r="G46" i="1"/>
  <c r="H46" i="1"/>
  <c r="I46" i="1"/>
  <c r="J46" i="1"/>
  <c r="K46" i="1"/>
  <c r="L46" i="1"/>
  <c r="M46" i="1"/>
  <c r="N46" i="1"/>
  <c r="B46" i="1"/>
  <c r="B40" i="1"/>
  <c r="B41" i="1"/>
  <c r="B42" i="1"/>
  <c r="B43" i="1"/>
  <c r="B44" i="1"/>
  <c r="B45" i="1"/>
  <c r="B39" i="1"/>
  <c r="C38" i="1"/>
  <c r="D38" i="1"/>
  <c r="E38" i="1"/>
  <c r="F38" i="1"/>
  <c r="G38" i="1"/>
  <c r="H38" i="1"/>
  <c r="I38" i="1"/>
  <c r="J38" i="1"/>
  <c r="K38" i="1"/>
  <c r="L38" i="1"/>
  <c r="M38" i="1"/>
  <c r="N38" i="1"/>
  <c r="B38" i="1"/>
  <c r="B36" i="1"/>
  <c r="B37" i="1"/>
  <c r="B35" i="1"/>
  <c r="B24" i="1"/>
  <c r="C34" i="1"/>
  <c r="D34" i="1"/>
  <c r="E34" i="1"/>
  <c r="F34" i="1"/>
  <c r="G34" i="1"/>
  <c r="H34" i="1"/>
  <c r="I34" i="1"/>
  <c r="J34" i="1"/>
  <c r="K34" i="1"/>
  <c r="L34" i="1"/>
  <c r="M34" i="1"/>
  <c r="N34" i="1"/>
  <c r="B34" i="1"/>
  <c r="B26" i="1"/>
  <c r="B27" i="1"/>
  <c r="B28" i="1"/>
  <c r="B29" i="1"/>
  <c r="B30" i="1"/>
  <c r="B31" i="1"/>
  <c r="B32" i="1"/>
  <c r="B33" i="1"/>
  <c r="B25" i="1"/>
  <c r="C24" i="1"/>
  <c r="D24" i="1"/>
  <c r="E24" i="1"/>
  <c r="F24" i="1"/>
  <c r="G24" i="1"/>
  <c r="H24" i="1"/>
  <c r="I24" i="1"/>
  <c r="J24" i="1"/>
  <c r="K24" i="1"/>
  <c r="L24" i="1"/>
  <c r="M24" i="1"/>
  <c r="N24" i="1"/>
  <c r="B16" i="1"/>
  <c r="B17" i="1"/>
  <c r="B18" i="1"/>
  <c r="B19" i="1"/>
  <c r="B20" i="1"/>
  <c r="B21" i="1"/>
  <c r="B22" i="1"/>
  <c r="B23" i="1"/>
  <c r="B15" i="1"/>
  <c r="C14" i="1"/>
  <c r="D14" i="1"/>
  <c r="E14" i="1"/>
  <c r="F14" i="1"/>
  <c r="G14" i="1"/>
  <c r="H14" i="1"/>
  <c r="I14" i="1"/>
  <c r="J14" i="1"/>
  <c r="K14" i="1"/>
  <c r="L14" i="1"/>
  <c r="M14" i="1"/>
  <c r="N14" i="1"/>
  <c r="B14" i="1"/>
  <c r="B10" i="1"/>
  <c r="B11" i="1"/>
  <c r="B12" i="1"/>
  <c r="B13" i="1"/>
  <c r="B9" i="1"/>
</calcChain>
</file>

<file path=xl/sharedStrings.xml><?xml version="1.0" encoding="utf-8"?>
<sst xmlns="http://schemas.openxmlformats.org/spreadsheetml/2006/main" count="62" uniqueCount="62">
  <si>
    <t>CONCEPTO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</si>
  <si>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</si>
  <si>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</si>
  <si>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</si>
  <si>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</si>
  <si>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Pago de estímulos a servidores públicos</t>
  </si>
  <si>
    <t>Total Servicios Personales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</si>
  <si>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</si>
  <si>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</si>
  <si>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</si>
  <si>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</si>
  <si>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</si>
  <si>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</si>
  <si>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</si>
  <si>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</si>
  <si>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Total Materiales y Suministros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</si>
  <si>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</si>
  <si>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</si>
  <si>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</si>
  <si>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</si>
  <si>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mantenimientos y conservación</t>
  </si>
  <si>
    <t>Servicios de comunicación social y publicidad</t>
  </si>
  <si>
    <t>Servicios de Traslado y Viáticos</t>
  </si>
  <si>
    <t>Servicios oficiales</t>
  </si>
  <si>
    <t>Otros servicios generales</t>
  </si>
  <si>
    <t>Total Servicios generales</t>
  </si>
  <si>
    <t>Transferencias Internas y Asignaciones al Sector Público</t>
  </si>
  <si>
    <t>Ayudas Sociales</t>
  </si>
  <si>
    <t>Pensiones y Jubilaciones</t>
  </si>
  <si>
    <t>Total Transferencias, Asignaciones, Subsidios y Otras ayudas</t>
  </si>
  <si>
    <t>Mobiliario y Equipo de Administración</t>
  </si>
  <si>
    <t>Mobiliario y Equipo educacional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</si>
  <si>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</si>
  <si>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</si>
  <si>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</si>
  <si>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</si>
  <si>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Intangibles</t>
  </si>
  <si>
    <t>Total Bienes Muebles, Inmuebles e Intangibles</t>
  </si>
  <si>
    <t>Obra Pública en Bienes de Dominio Público</t>
  </si>
  <si>
    <t>Total Inversión Pública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</si>
  <si>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</si>
  <si>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</si>
  <si>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</si>
  <si>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</si>
  <si>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</si>
  <si>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</si>
  <si>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</si>
  <si>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</si>
  <si>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</si>
  <si>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</si>
  <si>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</si>
  <si>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</si>
  <si>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 GENERAL</t>
  </si>
  <si>
    <t>ANUAL</t>
  </si>
  <si>
    <t>MUNICIPIO DE CORREGIDORA, QUERÉTARO</t>
  </si>
  <si>
    <t>SECRETARÍA DE TESORERÍA Y FINANZAS</t>
  </si>
  <si>
    <t>DIRECCIÓN DE EGRESOS</t>
  </si>
  <si>
    <t>CALENDARIO DEL PRESUPUESTO DE EGRESOS BASE MENSUAL</t>
  </si>
  <si>
    <t>(PESOS)</t>
  </si>
  <si>
    <t>Bajo protesta de decir verdad declaramos que los Estados Financieros y sus notas, son razonablemente correctos y son responsabilidad del emisor. 
Art. 48 de la Ley de Contabilidad Gubernamental. Art. 66 fracción XXX de la Ley de Transparencia y Acceso a la Información Pública del Estado de Querétaro.</t>
  </si>
  <si>
    <t>Materiales y suministros para seguridad</t>
  </si>
  <si>
    <t>DEL 01 DE ENERO AL 31 DE DICIEMBRE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</si>
</sst>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8"/>
      <color theme="1"/>
      <name val="Bahnschrift"/>
      <family val="2"/>
    </font>
    <font>
      <sz val="8"/>
      <color theme="1"/>
      <name val="Bahnschrift"/>
      <family val="2"/>
    </font>
    <font>
      <b/>
      <sz val="8"/>
      <color theme="0"/>
      <name val="Bahnschrift"/>
      <family val="2"/>
    </font>
    <font>
      <b/>
      <sz val="10"/>
      <color theme="1"/>
      <name val="Bahnschrift"/>
      <family val="2"/>
    </font>
    <font>
      <sz val="9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NumberFormat="1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wrapText="1"/>
    </xf>
    <xf numFmtId="43" fontId="2" fillId="2" borderId="1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abSelected="1" zoomScaleNormal="100" workbookViewId="0">
      <selection sqref="A1:N1"/>
    </sheetView>
  </sheetViews>
  <sheetFormatPr baseColWidth="10" defaultRowHeight="13.8" x14ac:dyDescent="0.25"/>
  <cols>
    <col min="1" max="1" width="47.5546875" style="5" customWidth="1"/>
    <col min="2" max="12" width="11.5546875" style="1" customWidth="1"/>
    <col min="13" max="13" width="10.77734375" style="1" customWidth="1"/>
    <col min="14" max="14" width="11.5546875" style="1" customWidth="1"/>
    <col min="15" max="16384" width="11.5546875" style="1"/>
  </cols>
  <sheetData>
    <row r="1" spans="1:14" x14ac:dyDescent="0.25">
      <c r="A1" s="11" t="s">
        <v>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1" t="s">
        <v>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1" t="s">
        <v>56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1" t="s">
        <v>57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3.8" customHeight="1" x14ac:dyDescent="0.25">
      <c r="A5" s="12" t="s">
        <v>61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5">
      <c r="A6" s="12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8" spans="1:14" x14ac:dyDescent="0.25">
      <c r="A8" s="7" t="s">
        <v>0</v>
      </c>
      <c r="B8" s="7" t="s">
        <v>53</v>
      </c>
      <c r="C8" s="7" t="s">
        <v>40</v>
      </c>
      <c r="D8" s="7" t="s">
        <v>41</v>
      </c>
      <c r="E8" s="7" t="s">
        <v>42</v>
      </c>
      <c r="F8" s="7" t="s">
        <v>43</v>
      </c>
      <c r="G8" s="7" t="s">
        <v>44</v>
      </c>
      <c r="H8" s="7" t="s">
        <v>45</v>
      </c>
      <c r="I8" s="7" t="s">
        <v>46</v>
      </c>
      <c r="J8" s="7" t="s">
        <v>47</v>
      </c>
      <c r="K8" s="7" t="s">
        <v>48</v>
      </c>
      <c r="L8" s="7" t="s">
        <v>49</v>
      </c>
      <c r="M8" s="7" t="s">
        <v>50</v>
      </c>
      <c r="N8" s="7" t="s">
        <v>51</v>
      </c>
    </row>
    <row r="9" spans="1:14" ht="13.8" customHeight="1" x14ac:dyDescent="0.25">
      <c r="A9" s="2" t="s">
        <v>1</v>
      </c>
      <c r="B9" s="3">
        <f>SUM(C9:N9)</f>
        <v>449318113.00000012</v>
      </c>
      <c r="C9" s="3">
        <v>37829782.789999999</v>
      </c>
      <c r="D9" s="3">
        <v>36953112.570000008</v>
      </c>
      <c r="E9" s="3">
        <v>37813164.140000001</v>
      </c>
      <c r="F9" s="3">
        <v>36953112.569999993</v>
      </c>
      <c r="G9" s="3">
        <v>37832753.230000004</v>
      </c>
      <c r="H9" s="3">
        <v>36953112.570000008</v>
      </c>
      <c r="I9" s="3">
        <v>37832753.230000004</v>
      </c>
      <c r="J9" s="3">
        <v>37813164.140000023</v>
      </c>
      <c r="K9" s="3">
        <v>36953112.609999992</v>
      </c>
      <c r="L9" s="3">
        <v>37760101.590000018</v>
      </c>
      <c r="M9" s="3">
        <v>36880460.93000003</v>
      </c>
      <c r="N9" s="3">
        <v>37743482.630000003</v>
      </c>
    </row>
    <row r="10" spans="1:14" ht="13.8" customHeight="1" x14ac:dyDescent="0.25">
      <c r="A10" s="2" t="s">
        <v>2</v>
      </c>
      <c r="B10" s="3">
        <f t="shared" ref="B10:B13" si="0">SUM(C10:N10)</f>
        <v>135940314</v>
      </c>
      <c r="C10" s="3">
        <v>16119048.279999999</v>
      </c>
      <c r="D10" s="3">
        <v>13174254.799999997</v>
      </c>
      <c r="E10" s="3">
        <v>11095094.970000001</v>
      </c>
      <c r="F10" s="3">
        <v>11095094.969999995</v>
      </c>
      <c r="G10" s="3">
        <v>11095094.970000001</v>
      </c>
      <c r="H10" s="3">
        <v>11095094.970000001</v>
      </c>
      <c r="I10" s="3">
        <v>11045094.969999999</v>
      </c>
      <c r="J10" s="3">
        <v>11045094.949999999</v>
      </c>
      <c r="K10" s="3">
        <v>10584110.439999996</v>
      </c>
      <c r="L10" s="3">
        <v>10464110.439999996</v>
      </c>
      <c r="M10" s="3">
        <v>9464110.4399999958</v>
      </c>
      <c r="N10" s="3">
        <v>9664109.8000000045</v>
      </c>
    </row>
    <row r="11" spans="1:14" ht="13.8" customHeight="1" x14ac:dyDescent="0.25">
      <c r="A11" s="2" t="s">
        <v>3</v>
      </c>
      <c r="B11" s="3">
        <f t="shared" si="0"/>
        <v>6869457</v>
      </c>
      <c r="C11" s="3">
        <v>6869457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ht="13.8" customHeight="1" x14ac:dyDescent="0.25">
      <c r="A12" s="2" t="s">
        <v>4</v>
      </c>
      <c r="B12" s="3">
        <f t="shared" si="0"/>
        <v>74931555.999999985</v>
      </c>
      <c r="C12" s="3">
        <v>17641111.550000001</v>
      </c>
      <c r="D12" s="3">
        <v>10045510.950000001</v>
      </c>
      <c r="E12" s="3">
        <v>5024670.6100000003</v>
      </c>
      <c r="F12" s="3">
        <v>5024670.6099999994</v>
      </c>
      <c r="G12" s="3">
        <v>5024670.6100000013</v>
      </c>
      <c r="H12" s="3">
        <v>5024670.6100000013</v>
      </c>
      <c r="I12" s="3">
        <v>5024670.6099999985</v>
      </c>
      <c r="J12" s="3">
        <v>5024670.6099999985</v>
      </c>
      <c r="K12" s="3">
        <v>4524670.6099999994</v>
      </c>
      <c r="L12" s="3">
        <v>4524670.6100000003</v>
      </c>
      <c r="M12" s="3">
        <v>4524670.6600000011</v>
      </c>
      <c r="N12" s="3">
        <v>3522897.959999999</v>
      </c>
    </row>
    <row r="13" spans="1:14" ht="13.8" customHeight="1" x14ac:dyDescent="0.25">
      <c r="A13" s="2" t="s">
        <v>5</v>
      </c>
      <c r="B13" s="3">
        <f t="shared" si="0"/>
        <v>12015519</v>
      </c>
      <c r="C13" s="3">
        <v>5697722.7000000011</v>
      </c>
      <c r="D13" s="3">
        <v>2518386</v>
      </c>
      <c r="E13" s="3">
        <v>815593.49999999988</v>
      </c>
      <c r="F13" s="3">
        <v>230558.7</v>
      </c>
      <c r="G13" s="3">
        <v>255395.7</v>
      </c>
      <c r="H13" s="3">
        <v>124182.7</v>
      </c>
      <c r="I13" s="3">
        <v>171745.5</v>
      </c>
      <c r="J13" s="3">
        <v>212462.6</v>
      </c>
      <c r="K13" s="3">
        <v>351758.80000000005</v>
      </c>
      <c r="L13" s="3">
        <v>1610896.7999999998</v>
      </c>
      <c r="M13" s="3">
        <v>26816</v>
      </c>
      <c r="N13" s="3">
        <v>0</v>
      </c>
    </row>
    <row r="14" spans="1:14" ht="13.8" customHeight="1" x14ac:dyDescent="0.25">
      <c r="A14" s="6" t="s">
        <v>6</v>
      </c>
      <c r="B14" s="4">
        <f>SUM(B9:B13)</f>
        <v>679074959.00000012</v>
      </c>
      <c r="C14" s="4">
        <f t="shared" ref="C14:N14" si="1">SUM(C9:C13)</f>
        <v>84157122.320000008</v>
      </c>
      <c r="D14" s="4">
        <f t="shared" si="1"/>
        <v>62691264.320000008</v>
      </c>
      <c r="E14" s="4">
        <f t="shared" si="1"/>
        <v>54748523.219999999</v>
      </c>
      <c r="F14" s="4">
        <f t="shared" si="1"/>
        <v>53303436.849999994</v>
      </c>
      <c r="G14" s="4">
        <f t="shared" si="1"/>
        <v>54207914.510000005</v>
      </c>
      <c r="H14" s="4">
        <f t="shared" si="1"/>
        <v>53197060.850000009</v>
      </c>
      <c r="I14" s="4">
        <f t="shared" si="1"/>
        <v>54074264.310000002</v>
      </c>
      <c r="J14" s="4">
        <f t="shared" si="1"/>
        <v>54095392.300000019</v>
      </c>
      <c r="K14" s="4">
        <f t="shared" si="1"/>
        <v>52413652.459999986</v>
      </c>
      <c r="L14" s="4">
        <f t="shared" si="1"/>
        <v>54359779.440000013</v>
      </c>
      <c r="M14" s="4">
        <f t="shared" si="1"/>
        <v>50896058.030000031</v>
      </c>
      <c r="N14" s="4">
        <f t="shared" si="1"/>
        <v>50930490.390000008</v>
      </c>
    </row>
    <row r="15" spans="1:14" ht="20.399999999999999" x14ac:dyDescent="0.25">
      <c r="A15" s="2" t="s">
        <v>7</v>
      </c>
      <c r="B15" s="3">
        <f>SUM(C15:N15)</f>
        <v>11890125</v>
      </c>
      <c r="C15" s="3">
        <v>1129268</v>
      </c>
      <c r="D15" s="3">
        <v>1189513.7800000003</v>
      </c>
      <c r="E15" s="3">
        <v>2538861</v>
      </c>
      <c r="F15" s="3">
        <v>1225385.2</v>
      </c>
      <c r="G15" s="3">
        <v>578748</v>
      </c>
      <c r="H15" s="3">
        <v>549102</v>
      </c>
      <c r="I15" s="3">
        <v>673119</v>
      </c>
      <c r="J15" s="3">
        <v>838653.50000000012</v>
      </c>
      <c r="K15" s="3">
        <v>752118.52</v>
      </c>
      <c r="L15" s="3">
        <v>633493</v>
      </c>
      <c r="M15" s="3">
        <v>904399</v>
      </c>
      <c r="N15" s="3">
        <v>877464</v>
      </c>
    </row>
    <row r="16" spans="1:14" ht="13.8" customHeight="1" x14ac:dyDescent="0.25">
      <c r="A16" s="2" t="s">
        <v>8</v>
      </c>
      <c r="B16" s="3">
        <f t="shared" ref="B16:B23" si="2">SUM(C16:N16)</f>
        <v>3169251.9999999986</v>
      </c>
      <c r="C16" s="3">
        <v>839700</v>
      </c>
      <c r="D16" s="3">
        <v>468880.36</v>
      </c>
      <c r="E16" s="3">
        <v>259316.36</v>
      </c>
      <c r="F16" s="3">
        <v>333316.36</v>
      </c>
      <c r="G16" s="3">
        <v>212480.36</v>
      </c>
      <c r="H16" s="3">
        <v>125816.36</v>
      </c>
      <c r="I16" s="3">
        <v>194016.36</v>
      </c>
      <c r="J16" s="3">
        <v>83880.36</v>
      </c>
      <c r="K16" s="3">
        <v>167416.35999999999</v>
      </c>
      <c r="L16" s="3">
        <v>298016.36</v>
      </c>
      <c r="M16" s="3">
        <v>121316.36</v>
      </c>
      <c r="N16" s="3">
        <v>65096.4</v>
      </c>
    </row>
    <row r="17" spans="1:14" ht="13.8" customHeight="1" x14ac:dyDescent="0.25">
      <c r="A17" s="2" t="s">
        <v>9</v>
      </c>
      <c r="B17" s="3">
        <f t="shared" si="2"/>
        <v>53136</v>
      </c>
      <c r="C17" s="3">
        <v>0</v>
      </c>
      <c r="D17" s="3">
        <v>53136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ht="13.8" customHeight="1" x14ac:dyDescent="0.25">
      <c r="A18" s="2" t="s">
        <v>10</v>
      </c>
      <c r="B18" s="3">
        <f t="shared" si="2"/>
        <v>20890337</v>
      </c>
      <c r="C18" s="3">
        <v>1681000</v>
      </c>
      <c r="D18" s="3">
        <v>4164642</v>
      </c>
      <c r="E18" s="3">
        <v>7270522</v>
      </c>
      <c r="F18" s="3">
        <v>873356</v>
      </c>
      <c r="G18" s="3">
        <v>231549</v>
      </c>
      <c r="H18" s="3">
        <v>838945</v>
      </c>
      <c r="I18" s="3">
        <v>3752133</v>
      </c>
      <c r="J18" s="3">
        <v>335607</v>
      </c>
      <c r="K18" s="3">
        <v>341039</v>
      </c>
      <c r="L18" s="3">
        <v>1153225</v>
      </c>
      <c r="M18" s="3">
        <v>182787</v>
      </c>
      <c r="N18" s="3">
        <v>65532</v>
      </c>
    </row>
    <row r="19" spans="1:14" ht="13.8" customHeight="1" x14ac:dyDescent="0.25">
      <c r="A19" s="2" t="s">
        <v>11</v>
      </c>
      <c r="B19" s="3">
        <f t="shared" si="2"/>
        <v>6626051</v>
      </c>
      <c r="C19" s="3">
        <v>390500</v>
      </c>
      <c r="D19" s="3">
        <v>1338500</v>
      </c>
      <c r="E19" s="3">
        <v>50000</v>
      </c>
      <c r="F19" s="3">
        <v>1383407</v>
      </c>
      <c r="G19" s="3">
        <v>353071</v>
      </c>
      <c r="H19" s="3">
        <v>767500</v>
      </c>
      <c r="I19" s="3">
        <v>559000</v>
      </c>
      <c r="J19" s="3">
        <v>286988</v>
      </c>
      <c r="K19" s="3">
        <v>632085</v>
      </c>
      <c r="L19" s="3">
        <v>265000</v>
      </c>
      <c r="M19" s="3">
        <v>600000</v>
      </c>
      <c r="N19" s="3">
        <v>0</v>
      </c>
    </row>
    <row r="20" spans="1:14" ht="13.8" customHeight="1" x14ac:dyDescent="0.25">
      <c r="A20" s="2" t="s">
        <v>12</v>
      </c>
      <c r="B20" s="3">
        <f t="shared" si="2"/>
        <v>55931636.000000007</v>
      </c>
      <c r="C20" s="3">
        <v>4887851.99</v>
      </c>
      <c r="D20" s="3">
        <v>4789960.4300000006</v>
      </c>
      <c r="E20" s="3">
        <v>4628286.2700000005</v>
      </c>
      <c r="F20" s="3">
        <v>4716813.9799999995</v>
      </c>
      <c r="G20" s="3">
        <v>4618286.2699999996</v>
      </c>
      <c r="H20" s="3">
        <v>4608286.2700000005</v>
      </c>
      <c r="I20" s="3">
        <v>4681267.9000000004</v>
      </c>
      <c r="J20" s="3">
        <v>4603286.2699999996</v>
      </c>
      <c r="K20" s="3">
        <v>4642552.2700000005</v>
      </c>
      <c r="L20" s="3">
        <v>4607286.2699999996</v>
      </c>
      <c r="M20" s="3">
        <v>4603286.2700000005</v>
      </c>
      <c r="N20" s="3">
        <v>4544471.8100000005</v>
      </c>
    </row>
    <row r="21" spans="1:14" ht="13.8" customHeight="1" x14ac:dyDescent="0.25">
      <c r="A21" s="2" t="s">
        <v>13</v>
      </c>
      <c r="B21" s="3">
        <f t="shared" si="2"/>
        <v>8026469</v>
      </c>
      <c r="C21" s="3">
        <v>1425717</v>
      </c>
      <c r="D21" s="3">
        <v>1556317</v>
      </c>
      <c r="E21" s="3">
        <v>3597500</v>
      </c>
      <c r="F21" s="3">
        <v>827237</v>
      </c>
      <c r="G21" s="3">
        <v>139318</v>
      </c>
      <c r="H21" s="3">
        <v>27500</v>
      </c>
      <c r="I21" s="3">
        <v>211498</v>
      </c>
      <c r="J21" s="3">
        <v>57350</v>
      </c>
      <c r="K21" s="3">
        <v>88532</v>
      </c>
      <c r="L21" s="3">
        <v>15000</v>
      </c>
      <c r="M21" s="3">
        <v>0</v>
      </c>
      <c r="N21" s="3">
        <v>80500</v>
      </c>
    </row>
    <row r="22" spans="1:14" ht="13.8" customHeight="1" x14ac:dyDescent="0.25">
      <c r="A22" s="2" t="s">
        <v>60</v>
      </c>
      <c r="B22" s="3">
        <f t="shared" si="2"/>
        <v>3092800</v>
      </c>
      <c r="C22" s="3">
        <v>0</v>
      </c>
      <c r="D22" s="3">
        <v>0</v>
      </c>
      <c r="E22" s="3">
        <v>1000000</v>
      </c>
      <c r="F22" s="3">
        <v>2000000</v>
      </c>
      <c r="G22" s="3">
        <v>92800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ht="13.8" customHeight="1" x14ac:dyDescent="0.25">
      <c r="A23" s="2" t="s">
        <v>14</v>
      </c>
      <c r="B23" s="3">
        <f t="shared" si="2"/>
        <v>6804330.9999999991</v>
      </c>
      <c r="C23" s="3">
        <v>635681</v>
      </c>
      <c r="D23" s="3">
        <v>1895603.2000000002</v>
      </c>
      <c r="E23" s="3">
        <v>629303</v>
      </c>
      <c r="F23" s="3">
        <v>1143818.3999999999</v>
      </c>
      <c r="G23" s="3">
        <v>394240</v>
      </c>
      <c r="H23" s="3">
        <v>479608</v>
      </c>
      <c r="I23" s="3">
        <v>736125.5</v>
      </c>
      <c r="J23" s="3">
        <v>162042.6</v>
      </c>
      <c r="K23" s="3">
        <v>551333.29999999993</v>
      </c>
      <c r="L23" s="3">
        <v>75000</v>
      </c>
      <c r="M23" s="3">
        <v>97576</v>
      </c>
      <c r="N23" s="3">
        <v>4000</v>
      </c>
    </row>
    <row r="24" spans="1:14" ht="13.8" customHeight="1" x14ac:dyDescent="0.25">
      <c r="A24" s="6" t="s">
        <v>15</v>
      </c>
      <c r="B24" s="4">
        <f>SUM(B15:B23)</f>
        <v>116484137</v>
      </c>
      <c r="C24" s="4">
        <f t="shared" ref="C24:N24" si="3">SUM(C15:C23)</f>
        <v>10989717.99</v>
      </c>
      <c r="D24" s="4">
        <f t="shared" si="3"/>
        <v>15456552.77</v>
      </c>
      <c r="E24" s="4">
        <f t="shared" si="3"/>
        <v>19973788.629999999</v>
      </c>
      <c r="F24" s="4">
        <f t="shared" si="3"/>
        <v>12503333.939999999</v>
      </c>
      <c r="G24" s="4">
        <f t="shared" si="3"/>
        <v>6620492.629999999</v>
      </c>
      <c r="H24" s="4">
        <f t="shared" si="3"/>
        <v>7396757.6300000008</v>
      </c>
      <c r="I24" s="4">
        <f t="shared" si="3"/>
        <v>10807159.760000002</v>
      </c>
      <c r="J24" s="4">
        <f t="shared" si="3"/>
        <v>6367807.7299999995</v>
      </c>
      <c r="K24" s="4">
        <f t="shared" si="3"/>
        <v>7175076.4500000002</v>
      </c>
      <c r="L24" s="4">
        <f t="shared" si="3"/>
        <v>7047020.629999999</v>
      </c>
      <c r="M24" s="4">
        <f t="shared" si="3"/>
        <v>6509364.6300000008</v>
      </c>
      <c r="N24" s="4">
        <f t="shared" si="3"/>
        <v>5637064.2100000009</v>
      </c>
    </row>
    <row r="25" spans="1:14" x14ac:dyDescent="0.25">
      <c r="A25" s="2" t="s">
        <v>16</v>
      </c>
      <c r="B25" s="3">
        <f>SUM(C25:N25)</f>
        <v>24213891</v>
      </c>
      <c r="C25" s="3">
        <v>4558802</v>
      </c>
      <c r="D25" s="3">
        <v>3012066</v>
      </c>
      <c r="E25" s="3">
        <v>2060297.5</v>
      </c>
      <c r="F25" s="3">
        <v>1798795.5</v>
      </c>
      <c r="G25" s="3">
        <v>1612647.5</v>
      </c>
      <c r="H25" s="3">
        <v>2107647.5</v>
      </c>
      <c r="I25" s="3">
        <v>1643347.5</v>
      </c>
      <c r="J25" s="3">
        <v>1737133.5</v>
      </c>
      <c r="K25" s="3">
        <v>1533983.5</v>
      </c>
      <c r="L25" s="3">
        <v>1532524.5</v>
      </c>
      <c r="M25" s="3">
        <v>1233069.5</v>
      </c>
      <c r="N25" s="3">
        <v>1383576.5</v>
      </c>
    </row>
    <row r="26" spans="1:14" x14ac:dyDescent="0.25">
      <c r="A26" s="2" t="s">
        <v>17</v>
      </c>
      <c r="B26" s="3">
        <f t="shared" ref="B26:B33" si="4">SUM(C26:N26)</f>
        <v>236576970</v>
      </c>
      <c r="C26" s="3">
        <v>20172148.75</v>
      </c>
      <c r="D26" s="3">
        <v>20073981.050000001</v>
      </c>
      <c r="E26" s="3">
        <v>20341386.75</v>
      </c>
      <c r="F26" s="3">
        <v>19731386.75</v>
      </c>
      <c r="G26" s="3">
        <v>19652986.75</v>
      </c>
      <c r="H26" s="3">
        <v>19481386.75</v>
      </c>
      <c r="I26" s="3">
        <v>19462386.350000001</v>
      </c>
      <c r="J26" s="3">
        <v>20263320.149999999</v>
      </c>
      <c r="K26" s="3">
        <v>19513186.449999999</v>
      </c>
      <c r="L26" s="3">
        <v>19216386.75</v>
      </c>
      <c r="M26" s="3">
        <v>19539386.75</v>
      </c>
      <c r="N26" s="3">
        <v>19129026.75</v>
      </c>
    </row>
    <row r="27" spans="1:14" x14ac:dyDescent="0.25">
      <c r="A27" s="2" t="s">
        <v>18</v>
      </c>
      <c r="B27" s="3">
        <f t="shared" si="4"/>
        <v>218753032.00000003</v>
      </c>
      <c r="C27" s="3">
        <v>16580925.229999989</v>
      </c>
      <c r="D27" s="3">
        <v>21877902.480000038</v>
      </c>
      <c r="E27" s="3">
        <v>17920376.280000005</v>
      </c>
      <c r="F27" s="3">
        <v>17548456.279999997</v>
      </c>
      <c r="G27" s="3">
        <v>18218113.329999991</v>
      </c>
      <c r="H27" s="3">
        <v>18007614.600000001</v>
      </c>
      <c r="I27" s="3">
        <v>19693692.950000037</v>
      </c>
      <c r="J27" s="3">
        <v>17473583.419999991</v>
      </c>
      <c r="K27" s="3">
        <v>16913647.789999988</v>
      </c>
      <c r="L27" s="3">
        <v>17038899.409999996</v>
      </c>
      <c r="M27" s="3">
        <v>16968700.409999989</v>
      </c>
      <c r="N27" s="3">
        <v>20511119.82</v>
      </c>
    </row>
    <row r="28" spans="1:14" x14ac:dyDescent="0.25">
      <c r="A28" s="2" t="s">
        <v>19</v>
      </c>
      <c r="B28" s="3">
        <f t="shared" si="4"/>
        <v>42377341.000000007</v>
      </c>
      <c r="C28" s="3">
        <v>5708551</v>
      </c>
      <c r="D28" s="3">
        <v>5766980.7999999998</v>
      </c>
      <c r="E28" s="3">
        <v>4293995.9399999995</v>
      </c>
      <c r="F28" s="3">
        <v>3146126.78</v>
      </c>
      <c r="G28" s="3">
        <v>3019638.84</v>
      </c>
      <c r="H28" s="3">
        <v>2565880.84</v>
      </c>
      <c r="I28" s="3">
        <v>2645880.84</v>
      </c>
      <c r="J28" s="3">
        <v>2545880.84</v>
      </c>
      <c r="K28" s="3">
        <v>2530880.84</v>
      </c>
      <c r="L28" s="3">
        <v>2555880.84</v>
      </c>
      <c r="M28" s="3">
        <v>2535880.84</v>
      </c>
      <c r="N28" s="3">
        <v>5061762.5999999996</v>
      </c>
    </row>
    <row r="29" spans="1:14" x14ac:dyDescent="0.25">
      <c r="A29" s="2" t="s">
        <v>20</v>
      </c>
      <c r="B29" s="3">
        <f t="shared" si="4"/>
        <v>250333795.99999994</v>
      </c>
      <c r="C29" s="3">
        <v>3062438</v>
      </c>
      <c r="D29" s="3">
        <v>21271672.399999999</v>
      </c>
      <c r="E29" s="3">
        <v>21937256.600000001</v>
      </c>
      <c r="F29" s="3">
        <v>22451382.100000001</v>
      </c>
      <c r="G29" s="3">
        <v>20836760.600000001</v>
      </c>
      <c r="H29" s="3">
        <v>21548758.600000001</v>
      </c>
      <c r="I29" s="3">
        <v>20177256.600000001</v>
      </c>
      <c r="J29" s="3">
        <v>20113337.600000001</v>
      </c>
      <c r="K29" s="3">
        <v>20437941.600000001</v>
      </c>
      <c r="L29" s="3">
        <v>21274109.100000001</v>
      </c>
      <c r="M29" s="3">
        <v>19920090.600000001</v>
      </c>
      <c r="N29" s="3">
        <v>37302792.200000003</v>
      </c>
    </row>
    <row r="30" spans="1:14" x14ac:dyDescent="0.25">
      <c r="A30" s="2" t="s">
        <v>21</v>
      </c>
      <c r="B30" s="3">
        <f t="shared" si="4"/>
        <v>18355000</v>
      </c>
      <c r="C30" s="3">
        <v>1745001</v>
      </c>
      <c r="D30" s="3">
        <v>1600001</v>
      </c>
      <c r="E30" s="3">
        <v>1400000</v>
      </c>
      <c r="F30" s="3">
        <v>1610000</v>
      </c>
      <c r="G30" s="3">
        <v>1399999</v>
      </c>
      <c r="H30" s="3">
        <v>1399999</v>
      </c>
      <c r="I30" s="3">
        <v>1400001</v>
      </c>
      <c r="J30" s="3">
        <v>2000001</v>
      </c>
      <c r="K30" s="3">
        <v>1600000</v>
      </c>
      <c r="L30" s="3">
        <v>1400000</v>
      </c>
      <c r="M30" s="3">
        <v>1399999</v>
      </c>
      <c r="N30" s="3">
        <v>1399999</v>
      </c>
    </row>
    <row r="31" spans="1:14" x14ac:dyDescent="0.25">
      <c r="A31" s="2" t="s">
        <v>22</v>
      </c>
      <c r="B31" s="3">
        <f t="shared" si="4"/>
        <v>865000</v>
      </c>
      <c r="C31" s="3">
        <v>159800</v>
      </c>
      <c r="D31" s="3">
        <v>41300</v>
      </c>
      <c r="E31" s="3">
        <v>125300</v>
      </c>
      <c r="F31" s="3">
        <v>89050</v>
      </c>
      <c r="G31" s="3">
        <v>50800</v>
      </c>
      <c r="H31" s="3">
        <v>84800</v>
      </c>
      <c r="I31" s="3">
        <v>30800</v>
      </c>
      <c r="J31" s="3">
        <v>139550</v>
      </c>
      <c r="K31" s="3">
        <v>97200</v>
      </c>
      <c r="L31" s="3">
        <v>17200</v>
      </c>
      <c r="M31" s="3">
        <v>12700</v>
      </c>
      <c r="N31" s="3">
        <v>16500</v>
      </c>
    </row>
    <row r="32" spans="1:14" x14ac:dyDescent="0.25">
      <c r="A32" s="2" t="s">
        <v>23</v>
      </c>
      <c r="B32" s="3">
        <f t="shared" si="4"/>
        <v>13652800</v>
      </c>
      <c r="C32" s="3">
        <v>839000</v>
      </c>
      <c r="D32" s="3">
        <v>3945000</v>
      </c>
      <c r="E32" s="3">
        <v>1002000</v>
      </c>
      <c r="F32" s="3">
        <v>1310800</v>
      </c>
      <c r="G32" s="3">
        <v>686000</v>
      </c>
      <c r="H32" s="3">
        <v>1362000</v>
      </c>
      <c r="I32" s="3">
        <v>991000</v>
      </c>
      <c r="J32" s="3">
        <v>681000</v>
      </c>
      <c r="K32" s="3">
        <v>841000</v>
      </c>
      <c r="L32" s="3">
        <v>694000</v>
      </c>
      <c r="M32" s="3">
        <v>764000</v>
      </c>
      <c r="N32" s="3">
        <v>537000</v>
      </c>
    </row>
    <row r="33" spans="1:14" x14ac:dyDescent="0.25">
      <c r="A33" s="2" t="s">
        <v>24</v>
      </c>
      <c r="B33" s="3">
        <f t="shared" si="4"/>
        <v>41017985</v>
      </c>
      <c r="C33" s="3">
        <v>4087399.97</v>
      </c>
      <c r="D33" s="3">
        <v>3996747.09</v>
      </c>
      <c r="E33" s="3">
        <v>3887747.0899999994</v>
      </c>
      <c r="F33" s="3">
        <v>3877354.09</v>
      </c>
      <c r="G33" s="3">
        <v>3877247.0800000005</v>
      </c>
      <c r="H33" s="3">
        <v>3882163.0799999996</v>
      </c>
      <c r="I33" s="3">
        <v>2826247.08</v>
      </c>
      <c r="J33" s="3">
        <v>2866747.0800000005</v>
      </c>
      <c r="K33" s="3">
        <v>2889747.08</v>
      </c>
      <c r="L33" s="3">
        <v>2752594.8200000003</v>
      </c>
      <c r="M33" s="3">
        <v>2592747.0799999996</v>
      </c>
      <c r="N33" s="3">
        <v>3481243.4600000004</v>
      </c>
    </row>
    <row r="34" spans="1:14" ht="13.8" customHeight="1" x14ac:dyDescent="0.25">
      <c r="A34" s="6" t="s">
        <v>25</v>
      </c>
      <c r="B34" s="4">
        <f>SUM(B25:B33)</f>
        <v>846145815</v>
      </c>
      <c r="C34" s="4">
        <f t="shared" ref="C34:N34" si="5">SUM(C25:C33)</f>
        <v>56914065.949999988</v>
      </c>
      <c r="D34" s="4">
        <f t="shared" si="5"/>
        <v>81585650.820000038</v>
      </c>
      <c r="E34" s="4">
        <f t="shared" si="5"/>
        <v>72968360.159999996</v>
      </c>
      <c r="F34" s="4">
        <f t="shared" si="5"/>
        <v>71563351.5</v>
      </c>
      <c r="G34" s="4">
        <f t="shared" si="5"/>
        <v>69354193.099999994</v>
      </c>
      <c r="H34" s="4">
        <f t="shared" si="5"/>
        <v>70440250.370000005</v>
      </c>
      <c r="I34" s="4">
        <f t="shared" si="5"/>
        <v>68870612.320000052</v>
      </c>
      <c r="J34" s="4">
        <f t="shared" si="5"/>
        <v>67820553.590000004</v>
      </c>
      <c r="K34" s="4">
        <f t="shared" si="5"/>
        <v>66357587.259999983</v>
      </c>
      <c r="L34" s="4">
        <f t="shared" si="5"/>
        <v>66481595.420000002</v>
      </c>
      <c r="M34" s="4">
        <f t="shared" si="5"/>
        <v>64966574.179999985</v>
      </c>
      <c r="N34" s="4">
        <f t="shared" si="5"/>
        <v>88823020.329999998</v>
      </c>
    </row>
    <row r="35" spans="1:14" ht="13.8" customHeight="1" x14ac:dyDescent="0.25">
      <c r="A35" s="2" t="s">
        <v>26</v>
      </c>
      <c r="B35" s="3">
        <f>SUM(C35:N35)</f>
        <v>48000000</v>
      </c>
      <c r="C35" s="3">
        <v>1800000</v>
      </c>
      <c r="D35" s="3">
        <v>6000000</v>
      </c>
      <c r="E35" s="3">
        <v>3000000</v>
      </c>
      <c r="F35" s="3">
        <v>5000000</v>
      </c>
      <c r="G35" s="3">
        <v>2000000</v>
      </c>
      <c r="H35" s="3">
        <v>5000000</v>
      </c>
      <c r="I35" s="3">
        <v>4000000</v>
      </c>
      <c r="J35" s="3">
        <v>5000000</v>
      </c>
      <c r="K35" s="3">
        <v>2700000</v>
      </c>
      <c r="L35" s="3">
        <v>4000000</v>
      </c>
      <c r="M35" s="3">
        <v>6500000</v>
      </c>
      <c r="N35" s="3">
        <v>3000000</v>
      </c>
    </row>
    <row r="36" spans="1:14" ht="13.8" customHeight="1" x14ac:dyDescent="0.25">
      <c r="A36" s="2" t="s">
        <v>27</v>
      </c>
      <c r="B36" s="3">
        <f t="shared" ref="B36:B37" si="6">SUM(C36:N36)</f>
        <v>49925000</v>
      </c>
      <c r="C36" s="3">
        <v>10716666.66</v>
      </c>
      <c r="D36" s="3">
        <v>3839999.99</v>
      </c>
      <c r="E36" s="3">
        <v>9118066.9900000002</v>
      </c>
      <c r="F36" s="3">
        <v>13811932.99</v>
      </c>
      <c r="G36" s="3">
        <v>1250000</v>
      </c>
      <c r="H36" s="3">
        <v>1200000</v>
      </c>
      <c r="I36" s="3">
        <v>1230000</v>
      </c>
      <c r="J36" s="3">
        <v>1200000</v>
      </c>
      <c r="K36" s="3">
        <v>2990000</v>
      </c>
      <c r="L36" s="3">
        <v>1225000</v>
      </c>
      <c r="M36" s="3">
        <v>1250000</v>
      </c>
      <c r="N36" s="3">
        <v>2093333.3699999999</v>
      </c>
    </row>
    <row r="37" spans="1:14" ht="13.8" customHeight="1" x14ac:dyDescent="0.25">
      <c r="A37" s="2" t="s">
        <v>28</v>
      </c>
      <c r="B37" s="3">
        <f t="shared" si="6"/>
        <v>40000000</v>
      </c>
      <c r="C37" s="3">
        <v>4660363.18</v>
      </c>
      <c r="D37" s="3">
        <v>4160363.1799999997</v>
      </c>
      <c r="E37" s="3">
        <v>4160363.1799999997</v>
      </c>
      <c r="F37" s="3">
        <v>4160363.1799999997</v>
      </c>
      <c r="G37" s="3">
        <v>4160363.1799999997</v>
      </c>
      <c r="H37" s="3">
        <v>4160363.1799999997</v>
      </c>
      <c r="I37" s="3">
        <v>4160363.1799999997</v>
      </c>
      <c r="J37" s="3">
        <v>4160363.1799999997</v>
      </c>
      <c r="K37" s="3">
        <v>4196368.18</v>
      </c>
      <c r="L37" s="3">
        <v>1260363.18</v>
      </c>
      <c r="M37" s="3">
        <v>760363.2</v>
      </c>
      <c r="N37" s="3">
        <v>0</v>
      </c>
    </row>
    <row r="38" spans="1:14" ht="13.8" customHeight="1" x14ac:dyDescent="0.25">
      <c r="A38" s="6" t="s">
        <v>29</v>
      </c>
      <c r="B38" s="4">
        <f>SUM(B35:B37)</f>
        <v>137925000</v>
      </c>
      <c r="C38" s="4">
        <f t="shared" ref="C38:N38" si="7">SUM(C35:C37)</f>
        <v>17177029.84</v>
      </c>
      <c r="D38" s="4">
        <f t="shared" si="7"/>
        <v>14000363.17</v>
      </c>
      <c r="E38" s="4">
        <f t="shared" si="7"/>
        <v>16278430.17</v>
      </c>
      <c r="F38" s="4">
        <f t="shared" si="7"/>
        <v>22972296.170000002</v>
      </c>
      <c r="G38" s="4">
        <f t="shared" si="7"/>
        <v>7410363.1799999997</v>
      </c>
      <c r="H38" s="4">
        <f t="shared" si="7"/>
        <v>10360363.18</v>
      </c>
      <c r="I38" s="4">
        <f t="shared" si="7"/>
        <v>9390363.1799999997</v>
      </c>
      <c r="J38" s="4">
        <f t="shared" si="7"/>
        <v>10360363.18</v>
      </c>
      <c r="K38" s="4">
        <f t="shared" si="7"/>
        <v>9886368.1799999997</v>
      </c>
      <c r="L38" s="4">
        <f t="shared" si="7"/>
        <v>6485363.1799999997</v>
      </c>
      <c r="M38" s="4">
        <f t="shared" si="7"/>
        <v>8510363.1999999993</v>
      </c>
      <c r="N38" s="4">
        <f t="shared" si="7"/>
        <v>5093333.37</v>
      </c>
    </row>
    <row r="39" spans="1:14" ht="13.8" customHeight="1" x14ac:dyDescent="0.25">
      <c r="A39" s="2" t="s">
        <v>30</v>
      </c>
      <c r="B39" s="3">
        <f>SUM(C39:N39)</f>
        <v>4423600</v>
      </c>
      <c r="C39" s="3">
        <v>21000</v>
      </c>
      <c r="D39" s="3">
        <v>2867772.6</v>
      </c>
      <c r="E39" s="3">
        <v>46600</v>
      </c>
      <c r="F39" s="3">
        <v>29500</v>
      </c>
      <c r="G39" s="3">
        <v>14000</v>
      </c>
      <c r="H39" s="3">
        <v>0</v>
      </c>
      <c r="I39" s="3">
        <v>0</v>
      </c>
      <c r="J39" s="3">
        <v>0</v>
      </c>
      <c r="K39" s="3">
        <v>812227.4</v>
      </c>
      <c r="L39" s="3">
        <v>0</v>
      </c>
      <c r="M39" s="3">
        <v>632500</v>
      </c>
      <c r="N39" s="3">
        <v>0</v>
      </c>
    </row>
    <row r="40" spans="1:14" ht="13.8" customHeight="1" x14ac:dyDescent="0.25">
      <c r="A40" s="2" t="s">
        <v>31</v>
      </c>
      <c r="B40" s="3">
        <f t="shared" ref="B40:B45" si="8">SUM(C40:N40)</f>
        <v>297207</v>
      </c>
      <c r="C40" s="3">
        <v>10000</v>
      </c>
      <c r="D40" s="3">
        <v>179707</v>
      </c>
      <c r="E40" s="3">
        <v>100000</v>
      </c>
      <c r="F40" s="3">
        <v>0</v>
      </c>
      <c r="G40" s="3">
        <v>7500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</row>
    <row r="41" spans="1:14" ht="13.8" customHeight="1" x14ac:dyDescent="0.25">
      <c r="A41" s="2" t="s">
        <v>32</v>
      </c>
      <c r="B41" s="3">
        <f t="shared" si="8"/>
        <v>990000</v>
      </c>
      <c r="C41" s="3">
        <v>0</v>
      </c>
      <c r="D41" s="3">
        <v>0</v>
      </c>
      <c r="E41" s="3">
        <v>274000</v>
      </c>
      <c r="F41" s="3">
        <v>527000</v>
      </c>
      <c r="G41" s="3">
        <v>189000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</row>
    <row r="42" spans="1:14" ht="13.8" customHeight="1" x14ac:dyDescent="0.25">
      <c r="A42" s="2" t="s">
        <v>33</v>
      </c>
      <c r="B42" s="3">
        <f t="shared" si="8"/>
        <v>1900000</v>
      </c>
      <c r="C42" s="3">
        <v>300000</v>
      </c>
      <c r="D42" s="3">
        <v>0</v>
      </c>
      <c r="E42" s="3">
        <v>0</v>
      </c>
      <c r="F42" s="3">
        <v>0</v>
      </c>
      <c r="G42" s="3">
        <v>1600000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</row>
    <row r="43" spans="1:14" ht="13.8" customHeight="1" x14ac:dyDescent="0.25">
      <c r="A43" s="2" t="s">
        <v>34</v>
      </c>
      <c r="B43" s="3">
        <f t="shared" si="8"/>
        <v>899500</v>
      </c>
      <c r="C43" s="3">
        <v>0</v>
      </c>
      <c r="D43" s="3">
        <v>0</v>
      </c>
      <c r="E43" s="3">
        <v>500000</v>
      </c>
      <c r="F43" s="3">
        <v>0</v>
      </c>
      <c r="G43" s="3">
        <v>399500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</row>
    <row r="44" spans="1:14" ht="13.8" customHeight="1" x14ac:dyDescent="0.25">
      <c r="A44" s="2" t="s">
        <v>35</v>
      </c>
      <c r="B44" s="3">
        <f t="shared" si="8"/>
        <v>6126456</v>
      </c>
      <c r="C44" s="3">
        <v>2225000</v>
      </c>
      <c r="D44" s="3">
        <v>276000</v>
      </c>
      <c r="E44" s="3">
        <v>2150000</v>
      </c>
      <c r="F44" s="3">
        <v>1190000</v>
      </c>
      <c r="G44" s="3">
        <v>45456</v>
      </c>
      <c r="H44" s="3">
        <v>160000</v>
      </c>
      <c r="I44" s="3">
        <v>30000</v>
      </c>
      <c r="J44" s="3">
        <v>50000</v>
      </c>
      <c r="K44" s="3">
        <v>0</v>
      </c>
      <c r="L44" s="3">
        <v>0</v>
      </c>
      <c r="M44" s="3">
        <v>0</v>
      </c>
      <c r="N44" s="3">
        <v>0</v>
      </c>
    </row>
    <row r="45" spans="1:14" ht="13.8" customHeight="1" x14ac:dyDescent="0.25">
      <c r="A45" s="2" t="s">
        <v>36</v>
      </c>
      <c r="B45" s="3">
        <f t="shared" si="8"/>
        <v>1964262</v>
      </c>
      <c r="C45" s="3">
        <v>92000</v>
      </c>
      <c r="D45" s="3">
        <v>1130192</v>
      </c>
      <c r="E45" s="3">
        <v>52000</v>
      </c>
      <c r="F45" s="3">
        <v>29000</v>
      </c>
      <c r="G45" s="3">
        <v>39000</v>
      </c>
      <c r="H45" s="3">
        <v>0</v>
      </c>
      <c r="I45" s="3">
        <v>480070</v>
      </c>
      <c r="J45" s="3">
        <v>0</v>
      </c>
      <c r="K45" s="3">
        <v>12000</v>
      </c>
      <c r="L45" s="3">
        <v>130000</v>
      </c>
      <c r="M45" s="3">
        <v>0</v>
      </c>
      <c r="N45" s="3">
        <v>0</v>
      </c>
    </row>
    <row r="46" spans="1:14" ht="13.8" customHeight="1" x14ac:dyDescent="0.25">
      <c r="A46" s="6" t="s">
        <v>37</v>
      </c>
      <c r="B46" s="4">
        <f>SUM(B39:B45)</f>
        <v>16601025</v>
      </c>
      <c r="C46" s="4">
        <f t="shared" ref="C46:N46" si="9">SUM(C39:C45)</f>
        <v>2648000</v>
      </c>
      <c r="D46" s="4">
        <f t="shared" si="9"/>
        <v>4453671.5999999996</v>
      </c>
      <c r="E46" s="4">
        <f t="shared" si="9"/>
        <v>3122600</v>
      </c>
      <c r="F46" s="4">
        <f t="shared" si="9"/>
        <v>1775500</v>
      </c>
      <c r="G46" s="4">
        <f t="shared" si="9"/>
        <v>2294456</v>
      </c>
      <c r="H46" s="4">
        <f t="shared" si="9"/>
        <v>160000</v>
      </c>
      <c r="I46" s="4">
        <f t="shared" si="9"/>
        <v>510070</v>
      </c>
      <c r="J46" s="4">
        <f t="shared" si="9"/>
        <v>50000</v>
      </c>
      <c r="K46" s="4">
        <f t="shared" si="9"/>
        <v>824227.4</v>
      </c>
      <c r="L46" s="4">
        <f t="shared" si="9"/>
        <v>130000</v>
      </c>
      <c r="M46" s="4">
        <f t="shared" si="9"/>
        <v>632500</v>
      </c>
      <c r="N46" s="4">
        <f t="shared" si="9"/>
        <v>0</v>
      </c>
    </row>
    <row r="47" spans="1:14" x14ac:dyDescent="0.25">
      <c r="A47" s="2" t="s">
        <v>38</v>
      </c>
      <c r="B47" s="3">
        <f>SUM(C47:N47)</f>
        <v>60000000</v>
      </c>
      <c r="C47" s="3">
        <v>60000000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</row>
    <row r="48" spans="1:14" ht="13.8" customHeight="1" x14ac:dyDescent="0.25">
      <c r="A48" s="6" t="s">
        <v>39</v>
      </c>
      <c r="B48" s="4">
        <f>SUM(B47)</f>
        <v>60000000</v>
      </c>
      <c r="C48" s="4">
        <f t="shared" ref="C48:N48" si="10">SUM(C47)</f>
        <v>60000000</v>
      </c>
      <c r="D48" s="4">
        <f t="shared" si="10"/>
        <v>0</v>
      </c>
      <c r="E48" s="4">
        <f t="shared" si="10"/>
        <v>0</v>
      </c>
      <c r="F48" s="4">
        <f t="shared" si="10"/>
        <v>0</v>
      </c>
      <c r="G48" s="4">
        <f t="shared" si="10"/>
        <v>0</v>
      </c>
      <c r="H48" s="4">
        <f t="shared" si="10"/>
        <v>0</v>
      </c>
      <c r="I48" s="4">
        <f t="shared" si="10"/>
        <v>0</v>
      </c>
      <c r="J48" s="4">
        <f t="shared" si="10"/>
        <v>0</v>
      </c>
      <c r="K48" s="4">
        <f t="shared" si="10"/>
        <v>0</v>
      </c>
      <c r="L48" s="4">
        <f t="shared" si="10"/>
        <v>0</v>
      </c>
      <c r="M48" s="4">
        <f t="shared" si="10"/>
        <v>0</v>
      </c>
      <c r="N48" s="4">
        <f t="shared" si="10"/>
        <v>0</v>
      </c>
    </row>
    <row r="49" spans="1:14" ht="13.8" customHeight="1" x14ac:dyDescent="0.25">
      <c r="A49" s="8" t="s">
        <v>52</v>
      </c>
      <c r="B49" s="9">
        <f>B14+B24+B34+B38+B46+B48</f>
        <v>1856230936</v>
      </c>
      <c r="C49" s="9">
        <f t="shared" ref="C49:N49" si="11">C14+C24+C34+C38+C46+C48</f>
        <v>231885936.09999999</v>
      </c>
      <c r="D49" s="9">
        <f t="shared" si="11"/>
        <v>178187502.68000001</v>
      </c>
      <c r="E49" s="9">
        <f t="shared" si="11"/>
        <v>167091702.17999998</v>
      </c>
      <c r="F49" s="9">
        <f t="shared" si="11"/>
        <v>162117918.45999998</v>
      </c>
      <c r="G49" s="9">
        <f t="shared" si="11"/>
        <v>139887419.41999999</v>
      </c>
      <c r="H49" s="9">
        <f t="shared" si="11"/>
        <v>141554432.03000003</v>
      </c>
      <c r="I49" s="9">
        <f t="shared" si="11"/>
        <v>143652469.57000005</v>
      </c>
      <c r="J49" s="9">
        <f t="shared" si="11"/>
        <v>138694116.80000001</v>
      </c>
      <c r="K49" s="9">
        <f t="shared" si="11"/>
        <v>136656911.74999997</v>
      </c>
      <c r="L49" s="9">
        <f t="shared" si="11"/>
        <v>134503758.67000002</v>
      </c>
      <c r="M49" s="9">
        <f t="shared" si="11"/>
        <v>131514860.04000002</v>
      </c>
      <c r="N49" s="9">
        <f t="shared" si="11"/>
        <v>150483908.30000001</v>
      </c>
    </row>
    <row r="51" spans="1:14" ht="30" customHeight="1" x14ac:dyDescent="0.25">
      <c r="A51" s="10" t="s">
        <v>59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</sheetData>
  <mergeCells count="7">
    <mergeCell ref="A51:N51"/>
    <mergeCell ref="A1:N1"/>
    <mergeCell ref="A2:N2"/>
    <mergeCell ref="A3:N3"/>
    <mergeCell ref="A4:N4"/>
    <mergeCell ref="A5:N5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Ornelas Mondragó</dc:creator>
  <cp:lastModifiedBy>Luis Alberto Ornelas Mondragó</cp:lastModifiedBy>
  <cp:lastPrinted>2025-01-20T18:45:25Z</cp:lastPrinted>
  <dcterms:created xsi:type="dcterms:W3CDTF">2024-01-12T21:59:49Z</dcterms:created>
  <dcterms:modified xsi:type="dcterms:W3CDTF">2025-01-20T18:45:38Z</dcterms:modified>
</cp:coreProperties>
</file>