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.ornelas\Documents\PRESUPUESTO\Ejercicio Fiscal 2026\PORTAL FISCAL\ANUALES Y 4TO TRIMESTRE 2025\"/>
    </mc:Choice>
  </mc:AlternateContent>
  <bookViews>
    <workbookView xWindow="0" yWindow="0" windowWidth="28800" windowHeight="11448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D47" i="1"/>
  <c r="E47" i="1"/>
  <c r="F47" i="1"/>
  <c r="G47" i="1"/>
  <c r="H47" i="1"/>
  <c r="I47" i="1"/>
  <c r="J47" i="1"/>
  <c r="K47" i="1"/>
  <c r="L47" i="1"/>
  <c r="M47" i="1"/>
  <c r="N47" i="1"/>
  <c r="B46" i="1"/>
  <c r="B47" i="1" s="1"/>
  <c r="C45" i="1"/>
  <c r="D45" i="1"/>
  <c r="E45" i="1"/>
  <c r="F45" i="1"/>
  <c r="G45" i="1"/>
  <c r="H45" i="1"/>
  <c r="I45" i="1"/>
  <c r="J45" i="1"/>
  <c r="K45" i="1"/>
  <c r="L45" i="1"/>
  <c r="M45" i="1"/>
  <c r="N45" i="1"/>
  <c r="B45" i="1"/>
  <c r="C37" i="1"/>
  <c r="D37" i="1"/>
  <c r="E37" i="1"/>
  <c r="F37" i="1"/>
  <c r="G37" i="1"/>
  <c r="H37" i="1"/>
  <c r="I37" i="1"/>
  <c r="J37" i="1"/>
  <c r="K37" i="1"/>
  <c r="L37" i="1"/>
  <c r="M37" i="1"/>
  <c r="N37" i="1"/>
  <c r="B37" i="1"/>
  <c r="C33" i="1"/>
  <c r="D33" i="1"/>
  <c r="E33" i="1"/>
  <c r="F33" i="1"/>
  <c r="G33" i="1"/>
  <c r="H33" i="1"/>
  <c r="I33" i="1"/>
  <c r="J33" i="1"/>
  <c r="K33" i="1"/>
  <c r="L33" i="1"/>
  <c r="M33" i="1"/>
  <c r="N33" i="1"/>
  <c r="C23" i="1"/>
  <c r="D23" i="1"/>
  <c r="E23" i="1"/>
  <c r="F23" i="1"/>
  <c r="G23" i="1"/>
  <c r="H23" i="1"/>
  <c r="I23" i="1"/>
  <c r="J23" i="1"/>
  <c r="K23" i="1"/>
  <c r="L23" i="1"/>
  <c r="M23" i="1"/>
  <c r="N23" i="1"/>
  <c r="B23" i="1"/>
  <c r="C14" i="1"/>
  <c r="D14" i="1"/>
  <c r="E14" i="1"/>
  <c r="F14" i="1"/>
  <c r="G14" i="1"/>
  <c r="H14" i="1"/>
  <c r="I14" i="1"/>
  <c r="J14" i="1"/>
  <c r="K14" i="1"/>
  <c r="L14" i="1"/>
  <c r="M14" i="1"/>
  <c r="N14" i="1"/>
  <c r="B14" i="1"/>
  <c r="B33" i="1" l="1"/>
  <c r="E48" i="1"/>
  <c r="D48" i="1"/>
  <c r="C48" i="1"/>
  <c r="G48" i="1"/>
  <c r="F48" i="1"/>
  <c r="B48" i="1"/>
  <c r="N48" i="1"/>
  <c r="M48" i="1"/>
  <c r="L48" i="1"/>
  <c r="K48" i="1"/>
  <c r="J48" i="1"/>
  <c r="I48" i="1"/>
  <c r="H48" i="1"/>
</calcChain>
</file>

<file path=xl/sharedStrings.xml><?xml version="1.0" encoding="utf-8"?>
<sst xmlns="http://schemas.openxmlformats.org/spreadsheetml/2006/main" count="61" uniqueCount="61">
  <si>
    <t>CONCEPTO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</si>
  <si>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</si>
  <si>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</si>
  <si>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</si>
  <si>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</si>
  <si>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</si>
  <si>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Total Servicios Personales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</si>
  <si>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</si>
  <si>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</si>
  <si>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</si>
  <si>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</si>
  <si>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</si>
  <si>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</si>
  <si>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</si>
  <si>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Total Materiales y Suministros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</si>
  <si>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</si>
  <si>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</si>
  <si>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</si>
  <si>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</si>
  <si>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mantenimientos y conservación</t>
  </si>
  <si>
    <t>Servicios de comunicación social y publicidad</t>
  </si>
  <si>
    <t>Servicios de Traslado y Viáticos</t>
  </si>
  <si>
    <t>Servicios oficiales</t>
  </si>
  <si>
    <t>Otros servicios generales</t>
  </si>
  <si>
    <t>Total Servicios generales</t>
  </si>
  <si>
    <t>Transferencias Internas y Asignaciones al Sector Público</t>
  </si>
  <si>
    <t>Ayudas Sociales</t>
  </si>
  <si>
    <t>Pensiones y Jubilaciones</t>
  </si>
  <si>
    <t>Total Transferencias, Asignaciones, Subsidios y Otras ayudas</t>
  </si>
  <si>
    <t>Mobiliario y Equipo de Administración</t>
  </si>
  <si>
    <t>Mobiliario y Equipo educacional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</si>
  <si>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</si>
  <si>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</si>
  <si>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</si>
  <si>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</si>
  <si>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Intangibles</t>
  </si>
  <si>
    <t>Total Bienes Muebles, Inmuebles e Intangibles</t>
  </si>
  <si>
    <t>Obra Pública en Bienes de Dominio Público</t>
  </si>
  <si>
    <t>Total Inversión Pública</t>
  </si>
  <si>
    <t xml:space="preserve"> ENERO</t>
  </si>
  <si>
    <t xml:space="preserve"> FEBRERO</t>
  </si>
  <si>
    <t xml:space="preserve"> MARZO</t>
  </si>
  <si>
    <t xml:space="preserve"> ABRIL</t>
  </si>
  <si>
    <t xml:space="preserve"> MAYO</t>
  </si>
  <si>
    <t xml:space="preserve"> JUNIO</t>
  </si>
  <si>
    <t xml:space="preserve"> JULIO</t>
  </si>
  <si>
    <t xml:space="preserve"> AGOSTO</t>
  </si>
  <si>
    <t xml:space="preserve"> SEPTIEMBRE</t>
  </si>
  <si>
    <t xml:space="preserve"> OCTUBRE</t>
  </si>
  <si>
    <t xml:space="preserve"> NOVIEMBRE</t>
  </si>
  <si>
    <t xml:space="preserve"> DICIEMBRE</t>
  </si>
  <si>
    <t>TOTAL GENERAL</t>
  </si>
  <si>
    <t>ANUAL</t>
  </si>
  <si>
    <t>MUNICIPIO DE CORREGIDORA, QUERÉTARO</t>
  </si>
  <si>
    <t>SECRETARÍA DE TESORERÍA Y FINANZAS</t>
  </si>
  <si>
    <t>DIRECCIÓN DE EGRESOS</t>
  </si>
  <si>
    <t>CALENDARIO DEL PRESUPUESTO DE EGRESOS BASE MENSUAL</t>
  </si>
  <si>
    <t>(PESOS)</t>
  </si>
  <si>
    <t>Bajo protesta de decir verdad declaramos que los Estados Financieros y sus notas, son razonablemente correctos y son responsabilidad del emisor. 
Art. 48 de la Ley de Contabilidad Gubernamental. Art. 66 fracción XXX de la Ley de Transparencia y Acceso a la Información Pública del Estado de Querétaro.</t>
  </si>
  <si>
    <t>Materiales y suministros para seguridad</t>
  </si>
  <si>
    <t>DEL 01 DE ENERO AL 31 DE DICIEMBRE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</si>
</sst>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8"/>
      <color theme="1"/>
      <name val="Bahnschrift"/>
      <family val="2"/>
    </font>
    <font>
      <sz val="8"/>
      <color theme="1"/>
      <name val="Bahnschrift"/>
      <family val="2"/>
    </font>
    <font>
      <b/>
      <sz val="8"/>
      <color theme="0"/>
      <name val="Bahnschrift"/>
      <family val="2"/>
    </font>
    <font>
      <b/>
      <sz val="10"/>
      <color theme="1"/>
      <name val="Bahnschrift"/>
      <family val="2"/>
    </font>
    <font>
      <sz val="9"/>
      <color theme="1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1" xfId="0" applyNumberFormat="1" applyFont="1" applyBorder="1" applyAlignment="1">
      <alignment vertical="center" wrapText="1"/>
    </xf>
    <xf numFmtId="43" fontId="3" fillId="0" borderId="1" xfId="0" applyNumberFormat="1" applyFont="1" applyBorder="1" applyAlignment="1">
      <alignment horizontal="right" wrapText="1"/>
    </xf>
    <xf numFmtId="43" fontId="2" fillId="2" borderId="1" xfId="0" applyNumberFormat="1" applyFont="1" applyFill="1" applyBorder="1" applyAlignment="1">
      <alignment horizontal="right" wrapText="1"/>
    </xf>
    <xf numFmtId="0" fontId="1" fillId="0" borderId="0" xfId="0" applyFont="1" applyAlignment="1"/>
    <xf numFmtId="0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tabSelected="1" zoomScaleNormal="100" workbookViewId="0">
      <selection sqref="A1:N1"/>
    </sheetView>
  </sheetViews>
  <sheetFormatPr baseColWidth="10" defaultRowHeight="13.8" x14ac:dyDescent="0.25"/>
  <cols>
    <col min="1" max="1" width="47.5546875" style="5" customWidth="1"/>
    <col min="2" max="12" width="11.5546875" style="1" customWidth="1"/>
    <col min="13" max="13" width="10.77734375" style="1" customWidth="1"/>
    <col min="14" max="14" width="11.5546875" style="1" customWidth="1"/>
    <col min="15" max="16384" width="11.5546875" style="1"/>
  </cols>
  <sheetData>
    <row r="1" spans="1:14" x14ac:dyDescent="0.25">
      <c r="A1" s="11" t="s">
        <v>53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x14ac:dyDescent="0.25">
      <c r="A2" s="11" t="s">
        <v>54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25">
      <c r="A3" s="11" t="s">
        <v>55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11" t="s">
        <v>56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3.8" customHeight="1" x14ac:dyDescent="0.25">
      <c r="A5" s="12" t="s">
        <v>60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25">
      <c r="A6" s="12" t="s">
        <v>57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8" spans="1:14" x14ac:dyDescent="0.25">
      <c r="A8" s="7" t="s">
        <v>0</v>
      </c>
      <c r="B8" s="7" t="s">
        <v>52</v>
      </c>
      <c r="C8" s="7" t="s">
        <v>39</v>
      </c>
      <c r="D8" s="7" t="s">
        <v>40</v>
      </c>
      <c r="E8" s="7" t="s">
        <v>41</v>
      </c>
      <c r="F8" s="7" t="s">
        <v>42</v>
      </c>
      <c r="G8" s="7" t="s">
        <v>43</v>
      </c>
      <c r="H8" s="7" t="s">
        <v>44</v>
      </c>
      <c r="I8" s="7" t="s">
        <v>45</v>
      </c>
      <c r="J8" s="7" t="s">
        <v>46</v>
      </c>
      <c r="K8" s="7" t="s">
        <v>47</v>
      </c>
      <c r="L8" s="7" t="s">
        <v>48</v>
      </c>
      <c r="M8" s="7" t="s">
        <v>49</v>
      </c>
      <c r="N8" s="7" t="s">
        <v>50</v>
      </c>
    </row>
    <row r="9" spans="1:14" ht="13.8" customHeight="1" x14ac:dyDescent="0.25">
      <c r="A9" s="2" t="s">
        <v>1</v>
      </c>
      <c r="B9" s="3">
        <v>476576398</v>
      </c>
      <c r="C9" s="3">
        <v>40515084.250000007</v>
      </c>
      <c r="D9" s="3">
        <v>39290371.860000007</v>
      </c>
      <c r="E9" s="3">
        <v>40515084.170000002</v>
      </c>
      <c r="F9" s="3">
        <v>39290371.860000007</v>
      </c>
      <c r="G9" s="3">
        <v>40515084.170000002</v>
      </c>
      <c r="H9" s="3">
        <v>39290371.860000007</v>
      </c>
      <c r="I9" s="3">
        <v>40515084.170000002</v>
      </c>
      <c r="J9" s="3">
        <v>40515084.170000002</v>
      </c>
      <c r="K9" s="3">
        <v>39290371.860000007</v>
      </c>
      <c r="L9" s="3">
        <v>39493830.170000002</v>
      </c>
      <c r="M9" s="3">
        <v>46830574.860000007</v>
      </c>
      <c r="N9" s="3">
        <v>30515084.599999998</v>
      </c>
    </row>
    <row r="10" spans="1:14" ht="13.8" customHeight="1" x14ac:dyDescent="0.25">
      <c r="A10" s="2" t="s">
        <v>2</v>
      </c>
      <c r="B10" s="3">
        <v>140807144</v>
      </c>
      <c r="C10" s="3">
        <v>12762027.290000003</v>
      </c>
      <c r="D10" s="3">
        <v>12517938.810000002</v>
      </c>
      <c r="E10" s="3">
        <v>12517938.810000002</v>
      </c>
      <c r="F10" s="3">
        <v>12749937.810000002</v>
      </c>
      <c r="G10" s="3">
        <v>11517933.290000005</v>
      </c>
      <c r="H10" s="3">
        <v>11517440.140000004</v>
      </c>
      <c r="I10" s="3">
        <v>11501588.360000003</v>
      </c>
      <c r="J10" s="3">
        <v>11290704.570000002</v>
      </c>
      <c r="K10" s="3">
        <v>11107908.510000002</v>
      </c>
      <c r="L10" s="3">
        <v>11107908.510000002</v>
      </c>
      <c r="M10" s="3">
        <v>11107908.510000002</v>
      </c>
      <c r="N10" s="3">
        <v>11107909.389999995</v>
      </c>
    </row>
    <row r="11" spans="1:14" ht="13.8" customHeight="1" x14ac:dyDescent="0.25">
      <c r="A11" s="2" t="s">
        <v>3</v>
      </c>
      <c r="B11" s="3">
        <v>7556402</v>
      </c>
      <c r="C11" s="3">
        <v>7556402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ht="13.8" customHeight="1" x14ac:dyDescent="0.25">
      <c r="A12" s="2" t="s">
        <v>4</v>
      </c>
      <c r="B12" s="3">
        <v>71876731</v>
      </c>
      <c r="C12" s="3">
        <v>8749042.2599999998</v>
      </c>
      <c r="D12" s="3">
        <v>8342394.1699999999</v>
      </c>
      <c r="E12" s="3">
        <v>7842394.1699999999</v>
      </c>
      <c r="F12" s="3">
        <v>7842394.1699999999</v>
      </c>
      <c r="G12" s="3">
        <v>6610395.1699999999</v>
      </c>
      <c r="H12" s="3">
        <v>4842394.17</v>
      </c>
      <c r="I12" s="3">
        <v>4842394.17</v>
      </c>
      <c r="J12" s="3">
        <v>4842394.17</v>
      </c>
      <c r="K12" s="3">
        <v>4842394.17</v>
      </c>
      <c r="L12" s="3">
        <v>4842394.17</v>
      </c>
      <c r="M12" s="3">
        <v>4842394.1999999993</v>
      </c>
      <c r="N12" s="3">
        <v>3435746.0099999993</v>
      </c>
    </row>
    <row r="13" spans="1:14" ht="13.8" customHeight="1" x14ac:dyDescent="0.25">
      <c r="A13" s="2" t="s">
        <v>5</v>
      </c>
      <c r="B13" s="3">
        <v>11887940</v>
      </c>
      <c r="C13" s="3">
        <v>3419608.97</v>
      </c>
      <c r="D13" s="3">
        <v>3879361.4700000007</v>
      </c>
      <c r="E13" s="3">
        <v>1356082.15</v>
      </c>
      <c r="F13" s="3">
        <v>1318914.3399999999</v>
      </c>
      <c r="G13" s="3">
        <v>1040544.11</v>
      </c>
      <c r="H13" s="3">
        <v>837476.95</v>
      </c>
      <c r="I13" s="3">
        <v>5992</v>
      </c>
      <c r="J13" s="3">
        <v>5992</v>
      </c>
      <c r="K13" s="3">
        <v>5992</v>
      </c>
      <c r="L13" s="3">
        <v>5992</v>
      </c>
      <c r="M13" s="3">
        <v>5992</v>
      </c>
      <c r="N13" s="3">
        <v>5992.01</v>
      </c>
    </row>
    <row r="14" spans="1:14" ht="13.8" customHeight="1" x14ac:dyDescent="0.25">
      <c r="A14" s="6" t="s">
        <v>6</v>
      </c>
      <c r="B14" s="4">
        <f>SUM(B9:B13)</f>
        <v>708704615</v>
      </c>
      <c r="C14" s="4">
        <f t="shared" ref="C14:N14" si="0">SUM(C9:C13)</f>
        <v>73002164.770000011</v>
      </c>
      <c r="D14" s="4">
        <f t="shared" si="0"/>
        <v>64030066.31000001</v>
      </c>
      <c r="E14" s="4">
        <f t="shared" si="0"/>
        <v>62231499.300000004</v>
      </c>
      <c r="F14" s="4">
        <f t="shared" si="0"/>
        <v>61201618.180000007</v>
      </c>
      <c r="G14" s="4">
        <f t="shared" si="0"/>
        <v>59683956.74000001</v>
      </c>
      <c r="H14" s="4">
        <f t="shared" si="0"/>
        <v>56487683.12000002</v>
      </c>
      <c r="I14" s="4">
        <f t="shared" si="0"/>
        <v>56865058.700000003</v>
      </c>
      <c r="J14" s="4">
        <f t="shared" si="0"/>
        <v>56654174.910000004</v>
      </c>
      <c r="K14" s="4">
        <f t="shared" si="0"/>
        <v>55246666.540000007</v>
      </c>
      <c r="L14" s="4">
        <f t="shared" si="0"/>
        <v>55450124.850000009</v>
      </c>
      <c r="M14" s="4">
        <f t="shared" si="0"/>
        <v>62786869.570000008</v>
      </c>
      <c r="N14" s="4">
        <f t="shared" si="0"/>
        <v>45064732.00999999</v>
      </c>
    </row>
    <row r="15" spans="1:14" ht="20.399999999999999" x14ac:dyDescent="0.25">
      <c r="A15" s="2" t="s">
        <v>7</v>
      </c>
      <c r="B15" s="3">
        <v>10059215</v>
      </c>
      <c r="C15" s="3">
        <v>849142</v>
      </c>
      <c r="D15" s="3">
        <v>1227721</v>
      </c>
      <c r="E15" s="3">
        <v>1388203</v>
      </c>
      <c r="F15" s="3">
        <v>764973</v>
      </c>
      <c r="G15" s="3">
        <v>657522</v>
      </c>
      <c r="H15" s="3">
        <v>614378</v>
      </c>
      <c r="I15" s="3">
        <v>740100</v>
      </c>
      <c r="J15" s="3">
        <v>628546</v>
      </c>
      <c r="K15" s="3">
        <v>661121</v>
      </c>
      <c r="L15" s="3">
        <v>756442</v>
      </c>
      <c r="M15" s="3">
        <v>1426080</v>
      </c>
      <c r="N15" s="3">
        <v>344987</v>
      </c>
    </row>
    <row r="16" spans="1:14" ht="13.8" customHeight="1" x14ac:dyDescent="0.25">
      <c r="A16" s="2" t="s">
        <v>8</v>
      </c>
      <c r="B16" s="3">
        <v>3900048</v>
      </c>
      <c r="C16" s="3">
        <v>809087</v>
      </c>
      <c r="D16" s="3">
        <v>555873.9</v>
      </c>
      <c r="E16" s="3">
        <v>279873.90000000002</v>
      </c>
      <c r="F16" s="3">
        <v>310873.90000000002</v>
      </c>
      <c r="G16" s="3">
        <v>158773.9</v>
      </c>
      <c r="H16" s="3">
        <v>169873.9</v>
      </c>
      <c r="I16" s="3">
        <v>240873.9</v>
      </c>
      <c r="J16" s="3">
        <v>166373.9</v>
      </c>
      <c r="K16" s="3">
        <v>296636.90000000002</v>
      </c>
      <c r="L16" s="3">
        <v>467373.9</v>
      </c>
      <c r="M16" s="3">
        <v>365258.9</v>
      </c>
      <c r="N16" s="3">
        <v>79174</v>
      </c>
    </row>
    <row r="17" spans="1:14" ht="13.8" customHeight="1" x14ac:dyDescent="0.25">
      <c r="A17" s="2" t="s">
        <v>9</v>
      </c>
      <c r="B17" s="3">
        <v>16301067</v>
      </c>
      <c r="C17" s="3">
        <v>8002202</v>
      </c>
      <c r="D17" s="3">
        <v>1656935</v>
      </c>
      <c r="E17" s="3">
        <v>495664</v>
      </c>
      <c r="F17" s="3">
        <v>975972</v>
      </c>
      <c r="G17" s="3">
        <v>585664</v>
      </c>
      <c r="H17" s="3">
        <v>310972</v>
      </c>
      <c r="I17" s="3">
        <v>3467731</v>
      </c>
      <c r="J17" s="3">
        <v>175972</v>
      </c>
      <c r="K17" s="3">
        <v>173364</v>
      </c>
      <c r="L17" s="3">
        <v>175887</v>
      </c>
      <c r="M17" s="3">
        <v>196043</v>
      </c>
      <c r="N17" s="3">
        <v>84661</v>
      </c>
    </row>
    <row r="18" spans="1:14" ht="13.8" customHeight="1" x14ac:dyDescent="0.25">
      <c r="A18" s="2" t="s">
        <v>10</v>
      </c>
      <c r="B18" s="3">
        <v>6121983</v>
      </c>
      <c r="C18" s="3">
        <v>253000</v>
      </c>
      <c r="D18" s="3">
        <v>952500</v>
      </c>
      <c r="E18" s="3">
        <v>235000</v>
      </c>
      <c r="F18" s="3">
        <v>1356079</v>
      </c>
      <c r="G18" s="3">
        <v>323000</v>
      </c>
      <c r="H18" s="3">
        <v>925000</v>
      </c>
      <c r="I18" s="3">
        <v>461994</v>
      </c>
      <c r="J18" s="3">
        <v>187000</v>
      </c>
      <c r="K18" s="3">
        <v>810910</v>
      </c>
      <c r="L18" s="3">
        <v>17500</v>
      </c>
      <c r="M18" s="3">
        <v>600000</v>
      </c>
      <c r="N18" s="3">
        <v>0</v>
      </c>
    </row>
    <row r="19" spans="1:14" ht="13.8" customHeight="1" x14ac:dyDescent="0.25">
      <c r="A19" s="2" t="s">
        <v>11</v>
      </c>
      <c r="B19" s="3">
        <v>45578536</v>
      </c>
      <c r="C19" s="3">
        <v>4125016.77</v>
      </c>
      <c r="D19" s="3">
        <v>3966679.93</v>
      </c>
      <c r="E19" s="3">
        <v>3931468.93</v>
      </c>
      <c r="F19" s="3">
        <v>3989468.93</v>
      </c>
      <c r="G19" s="3">
        <v>3941468.93</v>
      </c>
      <c r="H19" s="3">
        <v>3929468.93</v>
      </c>
      <c r="I19" s="3">
        <v>4014587.93</v>
      </c>
      <c r="J19" s="3">
        <v>3931468.93</v>
      </c>
      <c r="K19" s="3">
        <v>3975532.93</v>
      </c>
      <c r="L19" s="3">
        <v>3929468.93</v>
      </c>
      <c r="M19" s="3">
        <v>3602632.43</v>
      </c>
      <c r="N19" s="3">
        <v>2241272.4299999997</v>
      </c>
    </row>
    <row r="20" spans="1:14" ht="13.8" customHeight="1" x14ac:dyDescent="0.25">
      <c r="A20" s="2" t="s">
        <v>12</v>
      </c>
      <c r="B20" s="3">
        <v>9130185</v>
      </c>
      <c r="C20" s="3">
        <v>1263000</v>
      </c>
      <c r="D20" s="3">
        <v>663588</v>
      </c>
      <c r="E20" s="3">
        <v>1569000</v>
      </c>
      <c r="F20" s="3">
        <v>5023065</v>
      </c>
      <c r="G20" s="3">
        <v>100000</v>
      </c>
      <c r="H20" s="3">
        <v>0</v>
      </c>
      <c r="I20" s="3">
        <v>248000</v>
      </c>
      <c r="J20" s="3">
        <v>100000</v>
      </c>
      <c r="K20" s="3">
        <v>73532</v>
      </c>
      <c r="L20" s="3">
        <v>0</v>
      </c>
      <c r="M20" s="3">
        <v>90000</v>
      </c>
      <c r="N20" s="3">
        <v>0</v>
      </c>
    </row>
    <row r="21" spans="1:14" ht="13.8" customHeight="1" x14ac:dyDescent="0.25">
      <c r="A21" s="2" t="s">
        <v>59</v>
      </c>
      <c r="B21" s="3">
        <v>2706000</v>
      </c>
      <c r="C21" s="3">
        <v>0</v>
      </c>
      <c r="D21" s="3">
        <v>0</v>
      </c>
      <c r="E21" s="3">
        <v>0</v>
      </c>
      <c r="F21" s="3">
        <v>2500000</v>
      </c>
      <c r="G21" s="3">
        <v>151000</v>
      </c>
      <c r="H21" s="3">
        <v>55000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ht="13.8" customHeight="1" x14ac:dyDescent="0.25">
      <c r="A22" s="2" t="s">
        <v>13</v>
      </c>
      <c r="B22" s="3">
        <v>6571559</v>
      </c>
      <c r="C22" s="3">
        <v>1368483</v>
      </c>
      <c r="D22" s="3">
        <v>879144</v>
      </c>
      <c r="E22" s="3">
        <v>1165147</v>
      </c>
      <c r="F22" s="3">
        <v>1235941</v>
      </c>
      <c r="G22" s="3">
        <v>492114</v>
      </c>
      <c r="H22" s="3">
        <v>107000</v>
      </c>
      <c r="I22" s="3">
        <v>1014560</v>
      </c>
      <c r="J22" s="3">
        <v>154578</v>
      </c>
      <c r="K22" s="3">
        <v>110592</v>
      </c>
      <c r="L22" s="3">
        <v>12000</v>
      </c>
      <c r="M22" s="3">
        <v>22000</v>
      </c>
      <c r="N22" s="3">
        <v>10000</v>
      </c>
    </row>
    <row r="23" spans="1:14" ht="13.8" customHeight="1" x14ac:dyDescent="0.25">
      <c r="A23" s="6" t="s">
        <v>14</v>
      </c>
      <c r="B23" s="4">
        <f>SUM(B15:B22)</f>
        <v>100368593</v>
      </c>
      <c r="C23" s="4">
        <f>SUM(C15:C22)</f>
        <v>16669930.77</v>
      </c>
      <c r="D23" s="4">
        <f>SUM(D15:D22)</f>
        <v>9902441.8300000001</v>
      </c>
      <c r="E23" s="4">
        <f>SUM(E15:E22)</f>
        <v>9064356.8300000001</v>
      </c>
      <c r="F23" s="4">
        <f>SUM(F15:F22)</f>
        <v>16156372.83</v>
      </c>
      <c r="G23" s="4">
        <f>SUM(G15:G22)</f>
        <v>6409542.8300000001</v>
      </c>
      <c r="H23" s="4">
        <f>SUM(H15:H22)</f>
        <v>6111692.8300000001</v>
      </c>
      <c r="I23" s="4">
        <f>SUM(I15:I22)</f>
        <v>10187846.83</v>
      </c>
      <c r="J23" s="4">
        <f>SUM(J15:J22)</f>
        <v>5343938.83</v>
      </c>
      <c r="K23" s="4">
        <f>SUM(K15:K22)</f>
        <v>6101688.8300000001</v>
      </c>
      <c r="L23" s="4">
        <f>SUM(L15:L22)</f>
        <v>5358671.83</v>
      </c>
      <c r="M23" s="4">
        <f>SUM(M15:M22)</f>
        <v>6302014.3300000001</v>
      </c>
      <c r="N23" s="4">
        <f>SUM(N15:N22)</f>
        <v>2760094.4299999997</v>
      </c>
    </row>
    <row r="24" spans="1:14" x14ac:dyDescent="0.25">
      <c r="A24" s="2" t="s">
        <v>15</v>
      </c>
      <c r="B24" s="3">
        <v>44077201</v>
      </c>
      <c r="C24" s="3">
        <v>5856063.5300000003</v>
      </c>
      <c r="D24" s="3">
        <v>3621872.43</v>
      </c>
      <c r="E24" s="3">
        <v>3536169.43</v>
      </c>
      <c r="F24" s="3">
        <v>3766096.43</v>
      </c>
      <c r="G24" s="3">
        <v>3663802.43</v>
      </c>
      <c r="H24" s="3">
        <v>4287028.43</v>
      </c>
      <c r="I24" s="3">
        <v>3515669.43</v>
      </c>
      <c r="J24" s="3">
        <v>3379336.43</v>
      </c>
      <c r="K24" s="3">
        <v>3285465.43</v>
      </c>
      <c r="L24" s="3">
        <v>3207394.43</v>
      </c>
      <c r="M24" s="3">
        <v>3281865.7800000003</v>
      </c>
      <c r="N24" s="3">
        <v>2676436.8200000003</v>
      </c>
    </row>
    <row r="25" spans="1:14" x14ac:dyDescent="0.25">
      <c r="A25" s="2" t="s">
        <v>16</v>
      </c>
      <c r="B25" s="3">
        <v>292966004</v>
      </c>
      <c r="C25" s="3">
        <v>28400768.720000003</v>
      </c>
      <c r="D25" s="3">
        <v>24008229.16</v>
      </c>
      <c r="E25" s="3">
        <v>24348729.16</v>
      </c>
      <c r="F25" s="3">
        <v>24103229.16</v>
      </c>
      <c r="G25" s="3">
        <v>24137329.16</v>
      </c>
      <c r="H25" s="3">
        <v>23838229.16</v>
      </c>
      <c r="I25" s="3">
        <v>23863229.16</v>
      </c>
      <c r="J25" s="3">
        <v>23753344.16</v>
      </c>
      <c r="K25" s="3">
        <v>24398229.150000002</v>
      </c>
      <c r="L25" s="3">
        <v>23903229.150000002</v>
      </c>
      <c r="M25" s="3">
        <v>24438229.150000002</v>
      </c>
      <c r="N25" s="3">
        <v>23773228.710000001</v>
      </c>
    </row>
    <row r="26" spans="1:14" x14ac:dyDescent="0.25">
      <c r="A26" s="2" t="s">
        <v>17</v>
      </c>
      <c r="B26" s="3">
        <v>220763045</v>
      </c>
      <c r="C26" s="3">
        <v>19442055.059999984</v>
      </c>
      <c r="D26" s="3">
        <v>20973185.069999982</v>
      </c>
      <c r="E26" s="3">
        <v>18388019.93</v>
      </c>
      <c r="F26" s="3">
        <v>19030321.809999984</v>
      </c>
      <c r="G26" s="3">
        <v>19280351.449999984</v>
      </c>
      <c r="H26" s="3">
        <v>20156984.689999994</v>
      </c>
      <c r="I26" s="3">
        <v>16936213.909999996</v>
      </c>
      <c r="J26" s="3">
        <v>17204843.909999996</v>
      </c>
      <c r="K26" s="3">
        <v>16693414.499999996</v>
      </c>
      <c r="L26" s="3">
        <v>16690560.929999998</v>
      </c>
      <c r="M26" s="3">
        <v>16657035.419999998</v>
      </c>
      <c r="N26" s="3">
        <v>19310058.320000004</v>
      </c>
    </row>
    <row r="27" spans="1:14" x14ac:dyDescent="0.25">
      <c r="A27" s="2" t="s">
        <v>18</v>
      </c>
      <c r="B27" s="3">
        <v>41910457</v>
      </c>
      <c r="C27" s="3">
        <v>5483359</v>
      </c>
      <c r="D27" s="3">
        <v>6162058.5</v>
      </c>
      <c r="E27" s="3">
        <v>2983690.5</v>
      </c>
      <c r="F27" s="3">
        <v>2685847.5</v>
      </c>
      <c r="G27" s="3">
        <v>2781395.5</v>
      </c>
      <c r="H27" s="3">
        <v>2721395.5</v>
      </c>
      <c r="I27" s="3">
        <v>2751395.5</v>
      </c>
      <c r="J27" s="3">
        <v>2741395.5</v>
      </c>
      <c r="K27" s="3">
        <v>2700395.5</v>
      </c>
      <c r="L27" s="3">
        <v>2754745.5</v>
      </c>
      <c r="M27" s="3">
        <v>2726691.5</v>
      </c>
      <c r="N27" s="3">
        <v>5418087</v>
      </c>
    </row>
    <row r="28" spans="1:14" x14ac:dyDescent="0.25">
      <c r="A28" s="2" t="s">
        <v>19</v>
      </c>
      <c r="B28" s="3">
        <v>187429370</v>
      </c>
      <c r="C28" s="3">
        <v>2981998.3000000003</v>
      </c>
      <c r="D28" s="3">
        <v>30223719.890000001</v>
      </c>
      <c r="E28" s="3">
        <v>24314385.829999998</v>
      </c>
      <c r="F28" s="3">
        <v>21037771.829999998</v>
      </c>
      <c r="G28" s="3">
        <v>20096479.829999998</v>
      </c>
      <c r="H28" s="3">
        <v>20227829.829999998</v>
      </c>
      <c r="I28" s="3">
        <v>20568077.829999998</v>
      </c>
      <c r="J28" s="3">
        <v>8430596.8300000001</v>
      </c>
      <c r="K28" s="3">
        <v>8215479.8300000001</v>
      </c>
      <c r="L28" s="3">
        <v>8812011.8300000001</v>
      </c>
      <c r="M28" s="3">
        <v>8316888.8300000001</v>
      </c>
      <c r="N28" s="3">
        <v>14204129.34</v>
      </c>
    </row>
    <row r="29" spans="1:14" x14ac:dyDescent="0.25">
      <c r="A29" s="2" t="s">
        <v>20</v>
      </c>
      <c r="B29" s="3">
        <v>18000000</v>
      </c>
      <c r="C29" s="3">
        <v>1449999.99</v>
      </c>
      <c r="D29" s="3">
        <v>1449999.99</v>
      </c>
      <c r="E29" s="3">
        <v>1449999.99</v>
      </c>
      <c r="F29" s="3">
        <v>1449999.99</v>
      </c>
      <c r="G29" s="3">
        <v>1450000</v>
      </c>
      <c r="H29" s="3">
        <v>1450000</v>
      </c>
      <c r="I29" s="3">
        <v>1450000</v>
      </c>
      <c r="J29" s="3">
        <v>1450000</v>
      </c>
      <c r="K29" s="3">
        <v>1450000</v>
      </c>
      <c r="L29" s="3">
        <v>1450000</v>
      </c>
      <c r="M29" s="3">
        <v>2050000</v>
      </c>
      <c r="N29" s="3">
        <v>1450000.04</v>
      </c>
    </row>
    <row r="30" spans="1:14" x14ac:dyDescent="0.25">
      <c r="A30" s="2" t="s">
        <v>21</v>
      </c>
      <c r="B30" s="3">
        <v>2484640</v>
      </c>
      <c r="C30" s="3">
        <v>337820</v>
      </c>
      <c r="D30" s="3">
        <v>108620</v>
      </c>
      <c r="E30" s="3">
        <v>373120</v>
      </c>
      <c r="F30" s="3">
        <v>175120</v>
      </c>
      <c r="G30" s="3">
        <v>419120</v>
      </c>
      <c r="H30" s="3">
        <v>326620</v>
      </c>
      <c r="I30" s="3">
        <v>194120</v>
      </c>
      <c r="J30" s="3">
        <v>95120</v>
      </c>
      <c r="K30" s="3">
        <v>157120</v>
      </c>
      <c r="L30" s="3">
        <v>92620</v>
      </c>
      <c r="M30" s="3">
        <v>149620</v>
      </c>
      <c r="N30" s="3">
        <v>55620</v>
      </c>
    </row>
    <row r="31" spans="1:14" x14ac:dyDescent="0.25">
      <c r="A31" s="2" t="s">
        <v>22</v>
      </c>
      <c r="B31" s="3">
        <v>10249800</v>
      </c>
      <c r="C31" s="3">
        <v>490500</v>
      </c>
      <c r="D31" s="3">
        <v>846000</v>
      </c>
      <c r="E31" s="3">
        <v>3404500</v>
      </c>
      <c r="F31" s="3">
        <v>668300</v>
      </c>
      <c r="G31" s="3">
        <v>831500</v>
      </c>
      <c r="H31" s="3">
        <v>542300</v>
      </c>
      <c r="I31" s="3">
        <v>635650</v>
      </c>
      <c r="J31" s="3">
        <v>447300</v>
      </c>
      <c r="K31" s="3">
        <v>634600</v>
      </c>
      <c r="L31" s="3">
        <v>642150</v>
      </c>
      <c r="M31" s="3">
        <v>521000</v>
      </c>
      <c r="N31" s="3">
        <v>586000</v>
      </c>
    </row>
    <row r="32" spans="1:14" x14ac:dyDescent="0.25">
      <c r="A32" s="2" t="s">
        <v>23</v>
      </c>
      <c r="B32" s="3">
        <v>41388487</v>
      </c>
      <c r="C32" s="3">
        <v>5288545.78</v>
      </c>
      <c r="D32" s="3">
        <v>6017237.1399999987</v>
      </c>
      <c r="E32" s="3">
        <v>3007237.1399999992</v>
      </c>
      <c r="F32" s="3">
        <v>2903237.1399999992</v>
      </c>
      <c r="G32" s="3">
        <v>2882237.1399999992</v>
      </c>
      <c r="H32" s="3">
        <v>2892237.1399999992</v>
      </c>
      <c r="I32" s="3">
        <v>2882237.1399999992</v>
      </c>
      <c r="J32" s="3">
        <v>2903237.1399999992</v>
      </c>
      <c r="K32" s="3">
        <v>2882237.1399999992</v>
      </c>
      <c r="L32" s="3">
        <v>2882237.1399999992</v>
      </c>
      <c r="M32" s="3">
        <v>2882237.1399999992</v>
      </c>
      <c r="N32" s="3">
        <v>3965569.8199999989</v>
      </c>
    </row>
    <row r="33" spans="1:14" ht="13.8" customHeight="1" x14ac:dyDescent="0.25">
      <c r="A33" s="6" t="s">
        <v>24</v>
      </c>
      <c r="B33" s="4">
        <f>SUM(B24:B32)</f>
        <v>859269004</v>
      </c>
      <c r="C33" s="4">
        <f t="shared" ref="C33:N33" si="1">SUM(C24:C32)</f>
        <v>69731110.37999998</v>
      </c>
      <c r="D33" s="4">
        <f t="shared" si="1"/>
        <v>93410922.179999977</v>
      </c>
      <c r="E33" s="4">
        <f t="shared" si="1"/>
        <v>81805851.979999989</v>
      </c>
      <c r="F33" s="4">
        <f t="shared" si="1"/>
        <v>75819923.859999985</v>
      </c>
      <c r="G33" s="4">
        <f t="shared" si="1"/>
        <v>75542215.509999976</v>
      </c>
      <c r="H33" s="4">
        <f t="shared" si="1"/>
        <v>76442624.749999985</v>
      </c>
      <c r="I33" s="4">
        <f t="shared" si="1"/>
        <v>72796592.969999999</v>
      </c>
      <c r="J33" s="4">
        <f t="shared" si="1"/>
        <v>60405173.969999999</v>
      </c>
      <c r="K33" s="4">
        <f t="shared" si="1"/>
        <v>60416941.549999997</v>
      </c>
      <c r="L33" s="4">
        <f t="shared" si="1"/>
        <v>60434948.979999997</v>
      </c>
      <c r="M33" s="4">
        <f t="shared" si="1"/>
        <v>61023567.82</v>
      </c>
      <c r="N33" s="4">
        <f t="shared" si="1"/>
        <v>71439130.050000012</v>
      </c>
    </row>
    <row r="34" spans="1:14" ht="13.8" customHeight="1" x14ac:dyDescent="0.25">
      <c r="A34" s="2" t="s">
        <v>25</v>
      </c>
      <c r="B34" s="3">
        <v>50000000</v>
      </c>
      <c r="C34" s="3">
        <v>4500000</v>
      </c>
      <c r="D34" s="3">
        <v>4000000</v>
      </c>
      <c r="E34" s="3">
        <v>4200000</v>
      </c>
      <c r="F34" s="3">
        <v>4800000</v>
      </c>
      <c r="G34" s="3">
        <v>3750000</v>
      </c>
      <c r="H34" s="3">
        <v>4200000</v>
      </c>
      <c r="I34" s="3">
        <v>4600000</v>
      </c>
      <c r="J34" s="3">
        <v>3800000</v>
      </c>
      <c r="K34" s="3">
        <v>4150000</v>
      </c>
      <c r="L34" s="3">
        <v>3250000</v>
      </c>
      <c r="M34" s="3">
        <v>5000000</v>
      </c>
      <c r="N34" s="3">
        <v>3750000</v>
      </c>
    </row>
    <row r="35" spans="1:14" ht="13.8" customHeight="1" x14ac:dyDescent="0.25">
      <c r="A35" s="2" t="s">
        <v>26</v>
      </c>
      <c r="B35" s="3">
        <v>54845000</v>
      </c>
      <c r="C35" s="3">
        <v>20594250</v>
      </c>
      <c r="D35" s="3">
        <v>5216333</v>
      </c>
      <c r="E35" s="3">
        <v>691333</v>
      </c>
      <c r="F35" s="3">
        <v>19752583</v>
      </c>
      <c r="G35" s="3">
        <v>671333</v>
      </c>
      <c r="H35" s="3">
        <v>2161333</v>
      </c>
      <c r="I35" s="3">
        <v>1212585</v>
      </c>
      <c r="J35" s="3">
        <v>2508000</v>
      </c>
      <c r="K35" s="3">
        <v>508000</v>
      </c>
      <c r="L35" s="3">
        <v>579250</v>
      </c>
      <c r="M35" s="3">
        <v>508000</v>
      </c>
      <c r="N35" s="3">
        <v>442000</v>
      </c>
    </row>
    <row r="36" spans="1:14" ht="13.8" customHeight="1" x14ac:dyDescent="0.25">
      <c r="A36" s="2" t="s">
        <v>27</v>
      </c>
      <c r="B36" s="3">
        <v>50000000</v>
      </c>
      <c r="C36" s="3">
        <v>7500000</v>
      </c>
      <c r="D36" s="3">
        <v>5600000</v>
      </c>
      <c r="E36" s="3">
        <v>5600000</v>
      </c>
      <c r="F36" s="3">
        <v>5600000</v>
      </c>
      <c r="G36" s="3">
        <v>5600000</v>
      </c>
      <c r="H36" s="3">
        <v>5600000</v>
      </c>
      <c r="I36" s="3">
        <v>5600000</v>
      </c>
      <c r="J36" s="3">
        <v>5600000</v>
      </c>
      <c r="K36" s="3">
        <v>3300000</v>
      </c>
      <c r="L36" s="3">
        <v>0</v>
      </c>
      <c r="M36" s="3">
        <v>0</v>
      </c>
      <c r="N36" s="3">
        <v>0</v>
      </c>
    </row>
    <row r="37" spans="1:14" ht="13.8" customHeight="1" x14ac:dyDescent="0.25">
      <c r="A37" s="6" t="s">
        <v>28</v>
      </c>
      <c r="B37" s="4">
        <f>SUM(B34:B36)</f>
        <v>154845000</v>
      </c>
      <c r="C37" s="4">
        <f t="shared" ref="C37:N37" si="2">SUM(C34:C36)</f>
        <v>32594250</v>
      </c>
      <c r="D37" s="4">
        <f t="shared" si="2"/>
        <v>14816333</v>
      </c>
      <c r="E37" s="4">
        <f t="shared" si="2"/>
        <v>10491333</v>
      </c>
      <c r="F37" s="4">
        <f t="shared" si="2"/>
        <v>30152583</v>
      </c>
      <c r="G37" s="4">
        <f t="shared" si="2"/>
        <v>10021333</v>
      </c>
      <c r="H37" s="4">
        <f t="shared" si="2"/>
        <v>11961333</v>
      </c>
      <c r="I37" s="4">
        <f t="shared" si="2"/>
        <v>11412585</v>
      </c>
      <c r="J37" s="4">
        <f t="shared" si="2"/>
        <v>11908000</v>
      </c>
      <c r="K37" s="4">
        <f t="shared" si="2"/>
        <v>7958000</v>
      </c>
      <c r="L37" s="4">
        <f t="shared" si="2"/>
        <v>3829250</v>
      </c>
      <c r="M37" s="4">
        <f t="shared" si="2"/>
        <v>5508000</v>
      </c>
      <c r="N37" s="4">
        <f t="shared" si="2"/>
        <v>4192000</v>
      </c>
    </row>
    <row r="38" spans="1:14" ht="13.8" customHeight="1" x14ac:dyDescent="0.25">
      <c r="A38" s="2" t="s">
        <v>29</v>
      </c>
      <c r="B38" s="3">
        <v>4081255</v>
      </c>
      <c r="C38" s="3">
        <v>122440</v>
      </c>
      <c r="D38" s="3">
        <v>139415</v>
      </c>
      <c r="E38" s="3">
        <v>2392440</v>
      </c>
      <c r="F38" s="3">
        <v>97440</v>
      </c>
      <c r="G38" s="3">
        <v>97440</v>
      </c>
      <c r="H38" s="3">
        <v>97440</v>
      </c>
      <c r="I38" s="3">
        <v>97440</v>
      </c>
      <c r="J38" s="3">
        <v>97440</v>
      </c>
      <c r="K38" s="3">
        <v>97440</v>
      </c>
      <c r="L38" s="3">
        <v>97440</v>
      </c>
      <c r="M38" s="3">
        <v>647440</v>
      </c>
      <c r="N38" s="3">
        <v>97440</v>
      </c>
    </row>
    <row r="39" spans="1:14" ht="13.8" customHeight="1" x14ac:dyDescent="0.25">
      <c r="A39" s="2" t="s">
        <v>30</v>
      </c>
      <c r="B39" s="3">
        <v>194905</v>
      </c>
      <c r="C39" s="3">
        <v>0</v>
      </c>
      <c r="D39" s="3">
        <v>20000</v>
      </c>
      <c r="E39" s="3">
        <v>84905</v>
      </c>
      <c r="F39" s="3">
        <v>50000</v>
      </c>
      <c r="G39" s="3">
        <v>0</v>
      </c>
      <c r="H39" s="3">
        <v>0</v>
      </c>
      <c r="I39" s="3">
        <v>40000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</row>
    <row r="40" spans="1:14" ht="13.8" customHeight="1" x14ac:dyDescent="0.25">
      <c r="A40" s="2" t="s">
        <v>31</v>
      </c>
      <c r="B40" s="3">
        <v>200000</v>
      </c>
      <c r="C40" s="3">
        <v>0</v>
      </c>
      <c r="D40" s="3">
        <v>200000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</row>
    <row r="41" spans="1:14" ht="13.8" customHeight="1" x14ac:dyDescent="0.25">
      <c r="A41" s="2" t="s">
        <v>32</v>
      </c>
      <c r="B41" s="3">
        <v>200000</v>
      </c>
      <c r="C41" s="3">
        <v>200000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</row>
    <row r="42" spans="1:14" ht="13.8" customHeight="1" x14ac:dyDescent="0.25">
      <c r="A42" s="2" t="s">
        <v>33</v>
      </c>
      <c r="B42" s="3">
        <v>1150000</v>
      </c>
      <c r="C42" s="3">
        <v>0</v>
      </c>
      <c r="D42" s="3">
        <v>0</v>
      </c>
      <c r="E42" s="3">
        <v>0</v>
      </c>
      <c r="F42" s="3">
        <v>1150000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</row>
    <row r="43" spans="1:14" ht="13.8" customHeight="1" x14ac:dyDescent="0.25">
      <c r="A43" s="2" t="s">
        <v>34</v>
      </c>
      <c r="B43" s="3">
        <v>2288419</v>
      </c>
      <c r="C43" s="3">
        <v>600000</v>
      </c>
      <c r="D43" s="3">
        <v>290000</v>
      </c>
      <c r="E43" s="3">
        <v>240000</v>
      </c>
      <c r="F43" s="3">
        <v>572512</v>
      </c>
      <c r="G43" s="3">
        <v>100000</v>
      </c>
      <c r="H43" s="3">
        <v>170000</v>
      </c>
      <c r="I43" s="3">
        <v>120000</v>
      </c>
      <c r="J43" s="3">
        <v>50000</v>
      </c>
      <c r="K43" s="3">
        <v>145907</v>
      </c>
      <c r="L43" s="3">
        <v>0</v>
      </c>
      <c r="M43" s="3">
        <v>0</v>
      </c>
      <c r="N43" s="3">
        <v>0</v>
      </c>
    </row>
    <row r="44" spans="1:14" ht="13.8" customHeight="1" x14ac:dyDescent="0.25">
      <c r="A44" s="2" t="s">
        <v>35</v>
      </c>
      <c r="B44" s="3">
        <v>1150000</v>
      </c>
      <c r="C44" s="3">
        <v>50000</v>
      </c>
      <c r="D44" s="3">
        <v>0</v>
      </c>
      <c r="E44" s="3">
        <v>1100000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</row>
    <row r="45" spans="1:14" ht="13.8" customHeight="1" x14ac:dyDescent="0.25">
      <c r="A45" s="6" t="s">
        <v>36</v>
      </c>
      <c r="B45" s="4">
        <f>SUM(B38:B44)</f>
        <v>9264579</v>
      </c>
      <c r="C45" s="4">
        <f t="shared" ref="C45:N45" si="3">SUM(C38:C44)</f>
        <v>972440</v>
      </c>
      <c r="D45" s="4">
        <f t="shared" si="3"/>
        <v>649415</v>
      </c>
      <c r="E45" s="4">
        <f t="shared" si="3"/>
        <v>3817345</v>
      </c>
      <c r="F45" s="4">
        <f t="shared" si="3"/>
        <v>1869952</v>
      </c>
      <c r="G45" s="4">
        <f t="shared" si="3"/>
        <v>197440</v>
      </c>
      <c r="H45" s="4">
        <f t="shared" si="3"/>
        <v>267440</v>
      </c>
      <c r="I45" s="4">
        <f t="shared" si="3"/>
        <v>257440</v>
      </c>
      <c r="J45" s="4">
        <f t="shared" si="3"/>
        <v>147440</v>
      </c>
      <c r="K45" s="4">
        <f t="shared" si="3"/>
        <v>243347</v>
      </c>
      <c r="L45" s="4">
        <f t="shared" si="3"/>
        <v>97440</v>
      </c>
      <c r="M45" s="4">
        <f t="shared" si="3"/>
        <v>647440</v>
      </c>
      <c r="N45" s="4">
        <f t="shared" si="3"/>
        <v>97440</v>
      </c>
    </row>
    <row r="46" spans="1:14" x14ac:dyDescent="0.25">
      <c r="A46" s="2" t="s">
        <v>37</v>
      </c>
      <c r="B46" s="3">
        <f>SUM(C46:N46)</f>
        <v>60000000</v>
      </c>
      <c r="C46" s="3">
        <v>60000000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</row>
    <row r="47" spans="1:14" ht="13.8" customHeight="1" x14ac:dyDescent="0.25">
      <c r="A47" s="6" t="s">
        <v>38</v>
      </c>
      <c r="B47" s="4">
        <f>SUM(B46)</f>
        <v>60000000</v>
      </c>
      <c r="C47" s="4">
        <f t="shared" ref="C47:N47" si="4">SUM(C46)</f>
        <v>60000000</v>
      </c>
      <c r="D47" s="4">
        <f t="shared" si="4"/>
        <v>0</v>
      </c>
      <c r="E47" s="4">
        <f t="shared" si="4"/>
        <v>0</v>
      </c>
      <c r="F47" s="4">
        <f t="shared" si="4"/>
        <v>0</v>
      </c>
      <c r="G47" s="4">
        <f t="shared" si="4"/>
        <v>0</v>
      </c>
      <c r="H47" s="4">
        <f t="shared" si="4"/>
        <v>0</v>
      </c>
      <c r="I47" s="4">
        <f t="shared" si="4"/>
        <v>0</v>
      </c>
      <c r="J47" s="4">
        <f t="shared" si="4"/>
        <v>0</v>
      </c>
      <c r="K47" s="4">
        <f t="shared" si="4"/>
        <v>0</v>
      </c>
      <c r="L47" s="4">
        <f t="shared" si="4"/>
        <v>0</v>
      </c>
      <c r="M47" s="4">
        <f t="shared" si="4"/>
        <v>0</v>
      </c>
      <c r="N47" s="4">
        <f t="shared" si="4"/>
        <v>0</v>
      </c>
    </row>
    <row r="48" spans="1:14" ht="13.8" customHeight="1" x14ac:dyDescent="0.25">
      <c r="A48" s="8" t="s">
        <v>51</v>
      </c>
      <c r="B48" s="9">
        <f>B14+B23+B33+B37+B45+B47</f>
        <v>1892451791</v>
      </c>
      <c r="C48" s="9">
        <f>C14+C23+C33+C37+C45+C47</f>
        <v>252969895.91999999</v>
      </c>
      <c r="D48" s="9">
        <f>D14+D23+D33+D37+D45+D47</f>
        <v>182809178.31999999</v>
      </c>
      <c r="E48" s="9">
        <f>E14+E23+E33+E37+E45+E47</f>
        <v>167410386.11000001</v>
      </c>
      <c r="F48" s="9">
        <f>F14+F23+F33+F37+F45+F47</f>
        <v>185200449.87</v>
      </c>
      <c r="G48" s="9">
        <f>G14+G23+G33+G37+G45+G47</f>
        <v>151854488.07999998</v>
      </c>
      <c r="H48" s="9">
        <f>H14+H23+H33+H37+H45+H47</f>
        <v>151270773.69999999</v>
      </c>
      <c r="I48" s="9">
        <f>I14+I23+I33+I37+I45+I47</f>
        <v>151519523.5</v>
      </c>
      <c r="J48" s="9">
        <f>J14+J23+J33+J37+J45+J47</f>
        <v>134458727.71000001</v>
      </c>
      <c r="K48" s="9">
        <f>K14+K23+K33+K37+K45+K47</f>
        <v>129966643.92</v>
      </c>
      <c r="L48" s="9">
        <f>L14+L23+L33+L37+L45+L47</f>
        <v>125170435.66</v>
      </c>
      <c r="M48" s="9">
        <f>M14+M23+M33+M37+M45+M47</f>
        <v>136267891.72</v>
      </c>
      <c r="N48" s="9">
        <f>N14+N23+N33+N37+N45+N47</f>
        <v>123553396.49000001</v>
      </c>
    </row>
    <row r="50" spans="1:14" ht="30" customHeight="1" x14ac:dyDescent="0.25">
      <c r="A50" s="10" t="s">
        <v>58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</sheetData>
  <mergeCells count="7">
    <mergeCell ref="A50:N50"/>
    <mergeCell ref="A1:N1"/>
    <mergeCell ref="A2:N2"/>
    <mergeCell ref="A3:N3"/>
    <mergeCell ref="A4:N4"/>
    <mergeCell ref="A5:N5"/>
    <mergeCell ref="A6:N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Ornelas Mondragó</dc:creator>
  <cp:lastModifiedBy>Luis Alberto Ornelas Mondragó</cp:lastModifiedBy>
  <cp:lastPrinted>2025-01-20T18:45:25Z</cp:lastPrinted>
  <dcterms:created xsi:type="dcterms:W3CDTF">2024-01-12T21:59:49Z</dcterms:created>
  <dcterms:modified xsi:type="dcterms:W3CDTF">2026-01-19T22:06:46Z</dcterms:modified>
</cp:coreProperties>
</file>